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TEMP\"/>
    </mc:Choice>
  </mc:AlternateContent>
  <bookViews>
    <workbookView xWindow="0" yWindow="0" windowWidth="28800" windowHeight="12720"/>
  </bookViews>
  <sheets>
    <sheet name="Quote Sheet" sheetId="5" r:id="rId1"/>
    <sheet name="Table" sheetId="6" state="hidden" r:id="rId2"/>
    <sheet name="Seal Calculator" sheetId="7" state="hidden" r:id="rId3"/>
  </sheets>
  <definedNames>
    <definedName name="_xlnm.Print_Area" localSheetId="0">'Quote Sheet'!$A$1:$L$276</definedName>
    <definedName name="_xlnm.Print_Titles" localSheetId="0">'Quote Sheet'!$10:$13</definedName>
  </definedNames>
  <calcPr calcId="152511"/>
</workbook>
</file>

<file path=xl/calcChain.xml><?xml version="1.0" encoding="utf-8"?>
<calcChain xmlns="http://schemas.openxmlformats.org/spreadsheetml/2006/main">
  <c r="I203" i="5" l="1"/>
  <c r="H206" i="5"/>
  <c r="H205" i="5"/>
  <c r="H204" i="5"/>
  <c r="H203" i="5"/>
  <c r="I206" i="5"/>
  <c r="I205" i="5"/>
  <c r="I204" i="5"/>
  <c r="E203" i="5" l="1"/>
  <c r="F203" i="5" s="1"/>
  <c r="E204" i="5"/>
  <c r="F204" i="5" s="1"/>
  <c r="E205" i="5"/>
  <c r="F205" i="5" s="1"/>
  <c r="E206" i="5"/>
  <c r="F206" i="5" s="1"/>
  <c r="E216" i="5"/>
  <c r="E215" i="5"/>
  <c r="E214" i="5"/>
  <c r="E213" i="5"/>
  <c r="F213" i="5" s="1"/>
  <c r="E230" i="5" l="1"/>
  <c r="E229" i="5"/>
  <c r="H223" i="5"/>
  <c r="H222" i="5"/>
  <c r="H221" i="5"/>
  <c r="H220" i="5"/>
  <c r="H219" i="5"/>
  <c r="I219" i="5" s="1"/>
  <c r="E219" i="5"/>
  <c r="B130" i="5"/>
  <c r="B252" i="5" l="1"/>
  <c r="B251" i="5"/>
  <c r="B250" i="5"/>
  <c r="B249" i="5"/>
  <c r="B246" i="5"/>
  <c r="B245" i="5"/>
  <c r="B244" i="5"/>
  <c r="B241" i="5"/>
  <c r="B240" i="5"/>
  <c r="B239" i="5"/>
  <c r="B235" i="5"/>
  <c r="B234" i="5"/>
  <c r="E235" i="5"/>
  <c r="F235" i="5" s="1"/>
  <c r="E234" i="5"/>
  <c r="F234" i="5" s="1"/>
  <c r="E252" i="5"/>
  <c r="F252" i="5" s="1"/>
  <c r="E251" i="5"/>
  <c r="F251" i="5" s="1"/>
  <c r="E250" i="5"/>
  <c r="F250" i="5" s="1"/>
  <c r="E249" i="5"/>
  <c r="F249" i="5" s="1"/>
  <c r="E245" i="5"/>
  <c r="F245" i="5" s="1"/>
  <c r="E246" i="5"/>
  <c r="F246" i="5" s="1"/>
  <c r="E244" i="5"/>
  <c r="F244" i="5" s="1"/>
  <c r="E241" i="5"/>
  <c r="F241" i="5" s="1"/>
  <c r="E240" i="5"/>
  <c r="F240" i="5" s="1"/>
  <c r="E239" i="5"/>
  <c r="F239" i="5" s="1"/>
  <c r="I223" i="5"/>
  <c r="I222" i="5"/>
  <c r="I221" i="5"/>
  <c r="I220" i="5"/>
  <c r="F219" i="5"/>
  <c r="F230" i="5"/>
  <c r="F229" i="5"/>
  <c r="B223" i="5"/>
  <c r="B222" i="5"/>
  <c r="B221" i="5"/>
  <c r="B220" i="5"/>
  <c r="B219" i="5"/>
  <c r="B216" i="5"/>
  <c r="B215" i="5"/>
  <c r="B214" i="5"/>
  <c r="B213" i="5"/>
  <c r="B206" i="5"/>
  <c r="B205" i="5"/>
  <c r="B204" i="5"/>
  <c r="B203" i="5"/>
  <c r="B200" i="5"/>
  <c r="B199" i="5"/>
  <c r="B198" i="5"/>
  <c r="B197" i="5"/>
  <c r="B193" i="5"/>
  <c r="B192" i="5"/>
  <c r="B187" i="5"/>
  <c r="B186" i="5"/>
  <c r="B181" i="5"/>
  <c r="B180" i="5"/>
  <c r="B179" i="5"/>
  <c r="B178" i="5"/>
  <c r="B175" i="5"/>
  <c r="B174" i="5"/>
  <c r="B173" i="5"/>
  <c r="B172" i="5"/>
  <c r="B169" i="5"/>
  <c r="B168" i="5"/>
  <c r="B167" i="5"/>
  <c r="B166" i="5"/>
  <c r="B163" i="5"/>
  <c r="B162" i="5"/>
  <c r="B161" i="5"/>
  <c r="B160" i="5"/>
  <c r="B157" i="5"/>
  <c r="B156" i="5"/>
  <c r="B155" i="5"/>
  <c r="B154" i="5"/>
  <c r="B151" i="5"/>
  <c r="B150" i="5"/>
  <c r="B149" i="5"/>
  <c r="B148" i="5"/>
  <c r="B145" i="5"/>
  <c r="B144" i="5"/>
  <c r="B143" i="5"/>
  <c r="B142" i="5"/>
  <c r="B134" i="5"/>
  <c r="B133" i="5"/>
  <c r="B132" i="5"/>
  <c r="B131" i="5"/>
  <c r="B129" i="5"/>
  <c r="B126" i="5"/>
  <c r="B125" i="5"/>
  <c r="B124" i="5"/>
  <c r="B123" i="5"/>
  <c r="B122" i="5"/>
  <c r="B121" i="5"/>
  <c r="B118" i="5"/>
  <c r="B117" i="5"/>
  <c r="B116" i="5"/>
  <c r="B115" i="5"/>
  <c r="B112" i="5"/>
  <c r="B111" i="5"/>
  <c r="B110" i="5"/>
  <c r="B109" i="5"/>
  <c r="B108" i="5"/>
  <c r="B107" i="5"/>
  <c r="B104" i="5"/>
  <c r="B103" i="5"/>
  <c r="B102" i="5"/>
  <c r="B101" i="5"/>
  <c r="B98" i="5"/>
  <c r="B97" i="5"/>
  <c r="B96" i="5"/>
  <c r="B95" i="5"/>
  <c r="B94" i="5"/>
  <c r="B93" i="5"/>
  <c r="B90" i="5"/>
  <c r="B89" i="5"/>
  <c r="B88" i="5"/>
  <c r="B87" i="5"/>
  <c r="B84" i="5"/>
  <c r="B83" i="5"/>
  <c r="B82" i="5"/>
  <c r="B81" i="5"/>
  <c r="B80" i="5"/>
  <c r="B79" i="5"/>
  <c r="B76" i="5"/>
  <c r="B75" i="5"/>
  <c r="B74" i="5"/>
  <c r="B73" i="5"/>
  <c r="E223" i="5"/>
  <c r="F223" i="5" s="1"/>
  <c r="E222" i="5"/>
  <c r="F222" i="5" s="1"/>
  <c r="E221" i="5"/>
  <c r="F221" i="5" s="1"/>
  <c r="E220" i="5"/>
  <c r="F220" i="5" s="1"/>
  <c r="F216" i="5"/>
  <c r="F215" i="5"/>
  <c r="F214" i="5"/>
  <c r="H200" i="5"/>
  <c r="I200" i="5" s="1"/>
  <c r="E200" i="5"/>
  <c r="F200" i="5" s="1"/>
  <c r="H199" i="5"/>
  <c r="I199" i="5" s="1"/>
  <c r="E199" i="5"/>
  <c r="F199" i="5" s="1"/>
  <c r="H198" i="5"/>
  <c r="I198" i="5" s="1"/>
  <c r="E198" i="5"/>
  <c r="F198" i="5" s="1"/>
  <c r="H197" i="5"/>
  <c r="I197" i="5" s="1"/>
  <c r="E197" i="5"/>
  <c r="F197" i="5" s="1"/>
  <c r="H193" i="5"/>
  <c r="I193" i="5" s="1"/>
  <c r="E193" i="5"/>
  <c r="F193" i="5" s="1"/>
  <c r="H192" i="5"/>
  <c r="I192" i="5" s="1"/>
  <c r="E192" i="5"/>
  <c r="F192" i="5" s="1"/>
  <c r="H187" i="5"/>
  <c r="I187" i="5" s="1"/>
  <c r="E187" i="5"/>
  <c r="F187" i="5" s="1"/>
  <c r="H186" i="5"/>
  <c r="I186" i="5" s="1"/>
  <c r="E186" i="5"/>
  <c r="F186" i="5" s="1"/>
  <c r="H181" i="5"/>
  <c r="I181" i="5" s="1"/>
  <c r="E181" i="5"/>
  <c r="F181" i="5" s="1"/>
  <c r="H180" i="5"/>
  <c r="I180" i="5" s="1"/>
  <c r="E180" i="5"/>
  <c r="F180" i="5" s="1"/>
  <c r="H179" i="5"/>
  <c r="I179" i="5" s="1"/>
  <c r="E179" i="5"/>
  <c r="F179" i="5" s="1"/>
  <c r="H178" i="5"/>
  <c r="I178" i="5" s="1"/>
  <c r="E178" i="5"/>
  <c r="F178" i="5" s="1"/>
  <c r="H175" i="5"/>
  <c r="I175" i="5" s="1"/>
  <c r="E175" i="5"/>
  <c r="F175" i="5" s="1"/>
  <c r="H174" i="5"/>
  <c r="I174" i="5" s="1"/>
  <c r="E174" i="5"/>
  <c r="F174" i="5" s="1"/>
  <c r="H173" i="5"/>
  <c r="I173" i="5" s="1"/>
  <c r="E173" i="5"/>
  <c r="F173" i="5" s="1"/>
  <c r="H172" i="5"/>
  <c r="I172" i="5" s="1"/>
  <c r="E172" i="5"/>
  <c r="F172" i="5" s="1"/>
  <c r="H169" i="5"/>
  <c r="I169" i="5" s="1"/>
  <c r="E169" i="5"/>
  <c r="F169" i="5" s="1"/>
  <c r="H168" i="5"/>
  <c r="I168" i="5" s="1"/>
  <c r="E168" i="5"/>
  <c r="F168" i="5" s="1"/>
  <c r="H167" i="5"/>
  <c r="I167" i="5" s="1"/>
  <c r="E167" i="5"/>
  <c r="F167" i="5" s="1"/>
  <c r="H166" i="5"/>
  <c r="I166" i="5" s="1"/>
  <c r="E166" i="5"/>
  <c r="F166" i="5" s="1"/>
  <c r="H163" i="5"/>
  <c r="I163" i="5" s="1"/>
  <c r="E163" i="5"/>
  <c r="F163" i="5" s="1"/>
  <c r="H162" i="5"/>
  <c r="I162" i="5" s="1"/>
  <c r="E162" i="5"/>
  <c r="F162" i="5" s="1"/>
  <c r="H161" i="5"/>
  <c r="I161" i="5" s="1"/>
  <c r="E161" i="5"/>
  <c r="F161" i="5" s="1"/>
  <c r="H160" i="5"/>
  <c r="I160" i="5" s="1"/>
  <c r="E160" i="5"/>
  <c r="F160" i="5" s="1"/>
  <c r="H157" i="5"/>
  <c r="I157" i="5" s="1"/>
  <c r="E157" i="5"/>
  <c r="F157" i="5" s="1"/>
  <c r="H156" i="5"/>
  <c r="I156" i="5" s="1"/>
  <c r="E156" i="5"/>
  <c r="F156" i="5" s="1"/>
  <c r="H155" i="5"/>
  <c r="I155" i="5" s="1"/>
  <c r="E155" i="5"/>
  <c r="F155" i="5" s="1"/>
  <c r="H154" i="5"/>
  <c r="I154" i="5" s="1"/>
  <c r="E154" i="5"/>
  <c r="F154" i="5" s="1"/>
  <c r="H151" i="5"/>
  <c r="I151" i="5" s="1"/>
  <c r="E151" i="5"/>
  <c r="F151" i="5" s="1"/>
  <c r="H150" i="5"/>
  <c r="I150" i="5" s="1"/>
  <c r="E150" i="5"/>
  <c r="F150" i="5" s="1"/>
  <c r="H149" i="5"/>
  <c r="I149" i="5" s="1"/>
  <c r="E149" i="5"/>
  <c r="F149" i="5" s="1"/>
  <c r="H148" i="5"/>
  <c r="I148" i="5" s="1"/>
  <c r="E148" i="5"/>
  <c r="F148" i="5" s="1"/>
  <c r="H145" i="5"/>
  <c r="I145" i="5" s="1"/>
  <c r="E145" i="5"/>
  <c r="F145" i="5" s="1"/>
  <c r="H144" i="5"/>
  <c r="I144" i="5" s="1"/>
  <c r="E144" i="5"/>
  <c r="F144" i="5" s="1"/>
  <c r="H143" i="5"/>
  <c r="I143" i="5" s="1"/>
  <c r="E143" i="5"/>
  <c r="F143" i="5" s="1"/>
  <c r="H142" i="5"/>
  <c r="I142" i="5" s="1"/>
  <c r="E142" i="5"/>
  <c r="F142" i="5" s="1"/>
  <c r="H134" i="5"/>
  <c r="I134" i="5" s="1"/>
  <c r="E134" i="5"/>
  <c r="F134" i="5" s="1"/>
  <c r="H133" i="5"/>
  <c r="I133" i="5" s="1"/>
  <c r="E133" i="5"/>
  <c r="F133" i="5" s="1"/>
  <c r="H132" i="5"/>
  <c r="I132" i="5" s="1"/>
  <c r="E132" i="5"/>
  <c r="F132" i="5" s="1"/>
  <c r="H131" i="5"/>
  <c r="I131" i="5" s="1"/>
  <c r="E131" i="5"/>
  <c r="F131" i="5" s="1"/>
  <c r="H130" i="5"/>
  <c r="I130" i="5" s="1"/>
  <c r="E130" i="5"/>
  <c r="F130" i="5" s="1"/>
  <c r="H129" i="5"/>
  <c r="I129" i="5" s="1"/>
  <c r="E129" i="5"/>
  <c r="F129" i="5" s="1"/>
  <c r="H126" i="5"/>
  <c r="I126" i="5" s="1"/>
  <c r="E126" i="5"/>
  <c r="F126" i="5" s="1"/>
  <c r="H125" i="5"/>
  <c r="I125" i="5" s="1"/>
  <c r="E125" i="5"/>
  <c r="F125" i="5" s="1"/>
  <c r="H124" i="5"/>
  <c r="I124" i="5" s="1"/>
  <c r="E124" i="5"/>
  <c r="F124" i="5" s="1"/>
  <c r="H123" i="5"/>
  <c r="I123" i="5" s="1"/>
  <c r="E123" i="5"/>
  <c r="F123" i="5" s="1"/>
  <c r="H122" i="5"/>
  <c r="I122" i="5" s="1"/>
  <c r="E122" i="5"/>
  <c r="F122" i="5" s="1"/>
  <c r="H121" i="5"/>
  <c r="I121" i="5" s="1"/>
  <c r="E121" i="5"/>
  <c r="F121" i="5" s="1"/>
  <c r="H118" i="5"/>
  <c r="I118" i="5" s="1"/>
  <c r="E118" i="5"/>
  <c r="F118" i="5" s="1"/>
  <c r="H117" i="5"/>
  <c r="I117" i="5" s="1"/>
  <c r="E117" i="5"/>
  <c r="F117" i="5" s="1"/>
  <c r="H116" i="5"/>
  <c r="I116" i="5" s="1"/>
  <c r="E116" i="5"/>
  <c r="F116" i="5" s="1"/>
  <c r="H115" i="5"/>
  <c r="I115" i="5" s="1"/>
  <c r="E115" i="5"/>
  <c r="F115" i="5" s="1"/>
  <c r="H112" i="5"/>
  <c r="I112" i="5" s="1"/>
  <c r="E112" i="5"/>
  <c r="F112" i="5" s="1"/>
  <c r="H111" i="5"/>
  <c r="I111" i="5" s="1"/>
  <c r="E111" i="5"/>
  <c r="F111" i="5" s="1"/>
  <c r="H110" i="5"/>
  <c r="I110" i="5" s="1"/>
  <c r="E110" i="5"/>
  <c r="F110" i="5" s="1"/>
  <c r="H109" i="5"/>
  <c r="I109" i="5" s="1"/>
  <c r="E109" i="5"/>
  <c r="F109" i="5" s="1"/>
  <c r="H108" i="5"/>
  <c r="I108" i="5" s="1"/>
  <c r="E108" i="5"/>
  <c r="F108" i="5" s="1"/>
  <c r="H107" i="5"/>
  <c r="I107" i="5" s="1"/>
  <c r="E107" i="5"/>
  <c r="F107" i="5" s="1"/>
  <c r="H104" i="5"/>
  <c r="I104" i="5" s="1"/>
  <c r="E104" i="5"/>
  <c r="F104" i="5" s="1"/>
  <c r="H103" i="5"/>
  <c r="I103" i="5" s="1"/>
  <c r="E103" i="5"/>
  <c r="F103" i="5" s="1"/>
  <c r="H102" i="5"/>
  <c r="I102" i="5" s="1"/>
  <c r="E102" i="5"/>
  <c r="F102" i="5" s="1"/>
  <c r="H101" i="5"/>
  <c r="I101" i="5" s="1"/>
  <c r="E101" i="5"/>
  <c r="F101" i="5" s="1"/>
  <c r="H98" i="5"/>
  <c r="I98" i="5" s="1"/>
  <c r="E98" i="5"/>
  <c r="F98" i="5" s="1"/>
  <c r="H97" i="5"/>
  <c r="I97" i="5" s="1"/>
  <c r="E97" i="5"/>
  <c r="F97" i="5" s="1"/>
  <c r="H96" i="5"/>
  <c r="I96" i="5" s="1"/>
  <c r="E96" i="5"/>
  <c r="F96" i="5" s="1"/>
  <c r="H95" i="5"/>
  <c r="I95" i="5" s="1"/>
  <c r="E95" i="5"/>
  <c r="F95" i="5" s="1"/>
  <c r="H94" i="5"/>
  <c r="I94" i="5" s="1"/>
  <c r="E94" i="5"/>
  <c r="F94" i="5" s="1"/>
  <c r="H93" i="5"/>
  <c r="I93" i="5" s="1"/>
  <c r="E93" i="5"/>
  <c r="F93" i="5" s="1"/>
  <c r="H90" i="5"/>
  <c r="I90" i="5" s="1"/>
  <c r="E90" i="5"/>
  <c r="F90" i="5" s="1"/>
  <c r="H89" i="5"/>
  <c r="I89" i="5" s="1"/>
  <c r="E89" i="5"/>
  <c r="F89" i="5" s="1"/>
  <c r="H88" i="5"/>
  <c r="I88" i="5" s="1"/>
  <c r="E88" i="5"/>
  <c r="F88" i="5" s="1"/>
  <c r="H87" i="5"/>
  <c r="I87" i="5" s="1"/>
  <c r="E87" i="5"/>
  <c r="F87" i="5" s="1"/>
  <c r="H84" i="5"/>
  <c r="I84" i="5" s="1"/>
  <c r="E84" i="5"/>
  <c r="F84" i="5" s="1"/>
  <c r="H83" i="5"/>
  <c r="I83" i="5" s="1"/>
  <c r="E83" i="5"/>
  <c r="F83" i="5" s="1"/>
  <c r="H82" i="5"/>
  <c r="I82" i="5" s="1"/>
  <c r="E82" i="5"/>
  <c r="F82" i="5" s="1"/>
  <c r="H81" i="5"/>
  <c r="I81" i="5" s="1"/>
  <c r="E81" i="5"/>
  <c r="F81" i="5" s="1"/>
  <c r="H80" i="5"/>
  <c r="I80" i="5" s="1"/>
  <c r="E80" i="5"/>
  <c r="F80" i="5" s="1"/>
  <c r="H79" i="5"/>
  <c r="I79" i="5" s="1"/>
  <c r="E79" i="5"/>
  <c r="F79" i="5" s="1"/>
  <c r="H76" i="5"/>
  <c r="I76" i="5" s="1"/>
  <c r="E76" i="5"/>
  <c r="F76" i="5" s="1"/>
  <c r="H75" i="5"/>
  <c r="I75" i="5" s="1"/>
  <c r="E75" i="5"/>
  <c r="F75" i="5" s="1"/>
  <c r="H74" i="5"/>
  <c r="I74" i="5" s="1"/>
  <c r="E74" i="5"/>
  <c r="F74" i="5" s="1"/>
  <c r="H73" i="5"/>
  <c r="I73" i="5" s="1"/>
  <c r="E73" i="5"/>
  <c r="F73" i="5" s="1"/>
  <c r="H69" i="5"/>
  <c r="I69" i="5" s="1"/>
  <c r="E69" i="5"/>
  <c r="F69" i="5" s="1"/>
  <c r="H68" i="5"/>
  <c r="I68" i="5" s="1"/>
  <c r="E68" i="5"/>
  <c r="F68" i="5" s="1"/>
  <c r="H67" i="5"/>
  <c r="I67" i="5" s="1"/>
  <c r="E67" i="5"/>
  <c r="F67" i="5" s="1"/>
  <c r="H66" i="5"/>
  <c r="I66" i="5" s="1"/>
  <c r="E66" i="5"/>
  <c r="F66" i="5" s="1"/>
  <c r="H63" i="5"/>
  <c r="I63" i="5" s="1"/>
  <c r="E63" i="5"/>
  <c r="F63" i="5" s="1"/>
  <c r="H61" i="5"/>
  <c r="I61" i="5" s="1"/>
  <c r="E61" i="5"/>
  <c r="F61" i="5" s="1"/>
  <c r="H60" i="5"/>
  <c r="I60" i="5" s="1"/>
  <c r="E60" i="5"/>
  <c r="F60" i="5" s="1"/>
  <c r="H59" i="5"/>
  <c r="I59" i="5" s="1"/>
  <c r="E59" i="5"/>
  <c r="F59" i="5" s="1"/>
  <c r="H58" i="5"/>
  <c r="I58" i="5" s="1"/>
  <c r="E58" i="5"/>
  <c r="F58" i="5" s="1"/>
  <c r="H54" i="5"/>
  <c r="I54" i="5" s="1"/>
  <c r="E54" i="5"/>
  <c r="F54" i="5" s="1"/>
  <c r="H53" i="5"/>
  <c r="I53" i="5" s="1"/>
  <c r="E53" i="5"/>
  <c r="F53" i="5" s="1"/>
  <c r="H52" i="5"/>
  <c r="I52" i="5" s="1"/>
  <c r="E52" i="5"/>
  <c r="F52" i="5" s="1"/>
  <c r="H51" i="5"/>
  <c r="I51" i="5" s="1"/>
  <c r="E51" i="5"/>
  <c r="F51" i="5" s="1"/>
  <c r="H48" i="5"/>
  <c r="I48" i="5" s="1"/>
  <c r="E48" i="5"/>
  <c r="F48" i="5" s="1"/>
  <c r="H47" i="5"/>
  <c r="I47" i="5" s="1"/>
  <c r="E47" i="5"/>
  <c r="F47" i="5" s="1"/>
  <c r="H46" i="5"/>
  <c r="I46" i="5" s="1"/>
  <c r="E46" i="5"/>
  <c r="F46" i="5" s="1"/>
  <c r="H45" i="5"/>
  <c r="I45" i="5" s="1"/>
  <c r="E45" i="5"/>
  <c r="F45" i="5" s="1"/>
  <c r="H42" i="5"/>
  <c r="I42" i="5" s="1"/>
  <c r="E42" i="5"/>
  <c r="F42" i="5" s="1"/>
  <c r="H41" i="5"/>
  <c r="I41" i="5" s="1"/>
  <c r="E41" i="5"/>
  <c r="F41" i="5" s="1"/>
  <c r="H40" i="5"/>
  <c r="I40" i="5" s="1"/>
  <c r="E40" i="5"/>
  <c r="F40" i="5" s="1"/>
  <c r="H39" i="5"/>
  <c r="I39" i="5" s="1"/>
  <c r="E39" i="5"/>
  <c r="F39" i="5" s="1"/>
  <c r="H36" i="5"/>
  <c r="I36" i="5" s="1"/>
  <c r="E36" i="5"/>
  <c r="F36" i="5" s="1"/>
  <c r="H35" i="5"/>
  <c r="I35" i="5" s="1"/>
  <c r="E35" i="5"/>
  <c r="F35" i="5" s="1"/>
  <c r="H34" i="5"/>
  <c r="I34" i="5" s="1"/>
  <c r="E34" i="5"/>
  <c r="F34" i="5" s="1"/>
  <c r="H33" i="5"/>
  <c r="I33" i="5" s="1"/>
  <c r="E33" i="5"/>
  <c r="F33" i="5" s="1"/>
  <c r="H30" i="5"/>
  <c r="I30" i="5" s="1"/>
  <c r="E30" i="5"/>
  <c r="F30" i="5" s="1"/>
  <c r="H29" i="5"/>
  <c r="I29" i="5" s="1"/>
  <c r="E29" i="5"/>
  <c r="F29" i="5" s="1"/>
  <c r="H28" i="5"/>
  <c r="I28" i="5" s="1"/>
  <c r="E28" i="5"/>
  <c r="F28" i="5" s="1"/>
  <c r="H27" i="5"/>
  <c r="I27" i="5" s="1"/>
  <c r="E27" i="5"/>
  <c r="F27" i="5" s="1"/>
  <c r="H24" i="5"/>
  <c r="I24" i="5" s="1"/>
  <c r="E24" i="5"/>
  <c r="F24" i="5" s="1"/>
  <c r="H23" i="5"/>
  <c r="I23" i="5" s="1"/>
  <c r="E23" i="5"/>
  <c r="F23" i="5" s="1"/>
  <c r="H22" i="5"/>
  <c r="I22" i="5" s="1"/>
  <c r="E22" i="5"/>
  <c r="F22" i="5" s="1"/>
  <c r="H21" i="5"/>
  <c r="I21" i="5" s="1"/>
  <c r="E21" i="5"/>
  <c r="F21" i="5" s="1"/>
  <c r="H18" i="5"/>
  <c r="I18" i="5" s="1"/>
  <c r="E18" i="5"/>
  <c r="F18" i="5" s="1"/>
  <c r="H17" i="5"/>
  <c r="I17" i="5" s="1"/>
  <c r="E17" i="5"/>
  <c r="F17" i="5" s="1"/>
  <c r="H16" i="5"/>
  <c r="I16" i="5" s="1"/>
  <c r="E16" i="5"/>
  <c r="F16" i="5" s="1"/>
  <c r="H15" i="5"/>
  <c r="I15" i="5" s="1"/>
  <c r="E15" i="5"/>
  <c r="F15" i="5" s="1"/>
  <c r="H62" i="5"/>
  <c r="I62" i="5" s="1"/>
  <c r="E62" i="5"/>
  <c r="F62" i="5" s="1"/>
  <c r="B69" i="5"/>
  <c r="B68" i="5"/>
  <c r="B67" i="5"/>
  <c r="B66" i="5"/>
  <c r="B63" i="5"/>
  <c r="B62" i="5"/>
  <c r="B61" i="5"/>
  <c r="B60" i="5"/>
  <c r="B59" i="5"/>
  <c r="B58" i="5"/>
  <c r="B54" i="5"/>
  <c r="B53" i="5"/>
  <c r="B52" i="5"/>
  <c r="B51" i="5"/>
  <c r="B48" i="5"/>
  <c r="B47" i="5"/>
  <c r="B46" i="5"/>
  <c r="B45" i="5"/>
  <c r="B42" i="5"/>
  <c r="B41" i="5"/>
  <c r="B40" i="5"/>
  <c r="B39" i="5"/>
  <c r="B36" i="5"/>
  <c r="B35" i="5"/>
  <c r="B34" i="5"/>
  <c r="B33" i="5"/>
  <c r="B30" i="5"/>
  <c r="B29" i="5"/>
  <c r="B28" i="5"/>
  <c r="B27" i="5"/>
  <c r="B24" i="5"/>
  <c r="B23" i="5"/>
  <c r="B22" i="5"/>
  <c r="B21" i="5"/>
  <c r="B16" i="5"/>
  <c r="B17" i="5"/>
  <c r="B18" i="5"/>
  <c r="B15" i="5"/>
  <c r="I270" i="5" l="1"/>
  <c r="I272" i="5" s="1"/>
  <c r="D140" i="6"/>
  <c r="AC140" i="6" s="1"/>
  <c r="C140" i="6"/>
  <c r="Z140" i="6" s="1"/>
  <c r="B140" i="6"/>
  <c r="S140" i="6" s="1"/>
  <c r="D139" i="6"/>
  <c r="AC139" i="6" s="1"/>
  <c r="C139" i="6"/>
  <c r="Y139" i="6" s="1"/>
  <c r="B139" i="6"/>
  <c r="R139" i="6" s="1"/>
  <c r="D138" i="6"/>
  <c r="AC138" i="6" s="1"/>
  <c r="C138" i="6"/>
  <c r="Z138" i="6" s="1"/>
  <c r="B138" i="6"/>
  <c r="U138" i="6" s="1"/>
  <c r="D137" i="6"/>
  <c r="AC137" i="6" s="1"/>
  <c r="C137" i="6"/>
  <c r="B137" i="6"/>
  <c r="S137" i="6" s="1"/>
  <c r="D136" i="6"/>
  <c r="C136" i="6"/>
  <c r="Z136" i="6" s="1"/>
  <c r="B136" i="6"/>
  <c r="S136" i="6" s="1"/>
  <c r="D135" i="6"/>
  <c r="AC135" i="6" s="1"/>
  <c r="C135" i="6"/>
  <c r="Y135" i="6" s="1"/>
  <c r="B135" i="6"/>
  <c r="S135" i="6" s="1"/>
  <c r="D134" i="6"/>
  <c r="AB134" i="6" s="1"/>
  <c r="C134" i="6"/>
  <c r="Y134" i="6" s="1"/>
  <c r="B134" i="6"/>
  <c r="S134" i="6" s="1"/>
  <c r="D133" i="6"/>
  <c r="AA133" i="6" s="1"/>
  <c r="C133" i="6"/>
  <c r="Z133" i="6" s="1"/>
  <c r="B133" i="6"/>
  <c r="T133" i="6" s="1"/>
  <c r="D132" i="6"/>
  <c r="AD132" i="6" s="1"/>
  <c r="C132" i="6"/>
  <c r="W132" i="6" s="1"/>
  <c r="B132" i="6"/>
  <c r="T132" i="6" s="1"/>
  <c r="D131" i="6"/>
  <c r="AD131" i="6" s="1"/>
  <c r="C131" i="6"/>
  <c r="X131" i="6" s="1"/>
  <c r="B131" i="6"/>
  <c r="D130" i="6"/>
  <c r="AC130" i="6" s="1"/>
  <c r="C130" i="6"/>
  <c r="Z130" i="6" s="1"/>
  <c r="B130" i="6"/>
  <c r="R130" i="6" s="1"/>
  <c r="D129" i="6"/>
  <c r="AA129" i="6" s="1"/>
  <c r="C129" i="6"/>
  <c r="X129" i="6" s="1"/>
  <c r="B129" i="6"/>
  <c r="R129" i="6" s="1"/>
  <c r="D128" i="6"/>
  <c r="AA128" i="6" s="1"/>
  <c r="C128" i="6"/>
  <c r="X128" i="6" s="1"/>
  <c r="B128" i="6"/>
  <c r="R128" i="6" s="1"/>
  <c r="D127" i="6"/>
  <c r="AA127" i="6" s="1"/>
  <c r="C127" i="6"/>
  <c r="Z127" i="6" s="1"/>
  <c r="B127" i="6"/>
  <c r="D126" i="6"/>
  <c r="AD126" i="6" s="1"/>
  <c r="C126" i="6"/>
  <c r="Z126" i="6" s="1"/>
  <c r="B126" i="6"/>
  <c r="U126" i="6" s="1"/>
  <c r="D125" i="6"/>
  <c r="AC125" i="6" s="1"/>
  <c r="C125" i="6"/>
  <c r="W125" i="6" s="1"/>
  <c r="B125" i="6"/>
  <c r="R125" i="6" s="1"/>
  <c r="D124" i="6"/>
  <c r="AA124" i="6" s="1"/>
  <c r="C124" i="6"/>
  <c r="Z124" i="6" s="1"/>
  <c r="B124" i="6"/>
  <c r="U124" i="6" s="1"/>
  <c r="D123" i="6"/>
  <c r="AC123" i="6" s="1"/>
  <c r="C123" i="6"/>
  <c r="Y123" i="6" s="1"/>
  <c r="B123" i="6"/>
  <c r="R123" i="6" s="1"/>
  <c r="D122" i="6"/>
  <c r="AC122" i="6" s="1"/>
  <c r="C122" i="6"/>
  <c r="Z122" i="6" s="1"/>
  <c r="B122" i="6"/>
  <c r="S122" i="6" s="1"/>
  <c r="D121" i="6"/>
  <c r="AC121" i="6" s="1"/>
  <c r="C121" i="6"/>
  <c r="W121" i="6" s="1"/>
  <c r="B121" i="6"/>
  <c r="R121" i="6" s="1"/>
  <c r="D120" i="6"/>
  <c r="AA120" i="6" s="1"/>
  <c r="C120" i="6"/>
  <c r="W120" i="6" s="1"/>
  <c r="B120" i="6"/>
  <c r="V120" i="6" s="1"/>
  <c r="D119" i="6"/>
  <c r="AC119" i="6" s="1"/>
  <c r="C119" i="6"/>
  <c r="Y119" i="6" s="1"/>
  <c r="B119" i="6"/>
  <c r="R119" i="6" s="1"/>
  <c r="D118" i="6"/>
  <c r="AD118" i="6" s="1"/>
  <c r="C118" i="6"/>
  <c r="W118" i="6" s="1"/>
  <c r="B118" i="6"/>
  <c r="U118" i="6" s="1"/>
  <c r="D117" i="6"/>
  <c r="AA117" i="6" s="1"/>
  <c r="C117" i="6"/>
  <c r="B117" i="6"/>
  <c r="T117" i="6" s="1"/>
  <c r="D116" i="6"/>
  <c r="AD116" i="6" s="1"/>
  <c r="C116" i="6"/>
  <c r="Y116" i="6" s="1"/>
  <c r="B116" i="6"/>
  <c r="T116" i="6" s="1"/>
  <c r="D115" i="6"/>
  <c r="AA115" i="6" s="1"/>
  <c r="C115" i="6"/>
  <c r="Z115" i="6" s="1"/>
  <c r="B115" i="6"/>
  <c r="T115" i="6" s="1"/>
  <c r="D114" i="6"/>
  <c r="AC114" i="6" s="1"/>
  <c r="C114" i="6"/>
  <c r="Z114" i="6" s="1"/>
  <c r="B114" i="6"/>
  <c r="R114" i="6" s="1"/>
  <c r="D113" i="6"/>
  <c r="AB113" i="6" s="1"/>
  <c r="C113" i="6"/>
  <c r="X113" i="6" s="1"/>
  <c r="B113" i="6"/>
  <c r="S113" i="6" s="1"/>
  <c r="D112" i="6"/>
  <c r="AC112" i="6" s="1"/>
  <c r="C112" i="6"/>
  <c r="Z112" i="6" s="1"/>
  <c r="B112" i="6"/>
  <c r="R112" i="6" s="1"/>
  <c r="D111" i="6"/>
  <c r="AC111" i="6" s="1"/>
  <c r="C111" i="6"/>
  <c r="Z111" i="6" s="1"/>
  <c r="B111" i="6"/>
  <c r="D110" i="6"/>
  <c r="AD110" i="6" s="1"/>
  <c r="C110" i="6"/>
  <c r="X110" i="6" s="1"/>
  <c r="B110" i="6"/>
  <c r="R110" i="6" s="1"/>
  <c r="D109" i="6"/>
  <c r="AD109" i="6" s="1"/>
  <c r="C109" i="6"/>
  <c r="Y109" i="6" s="1"/>
  <c r="B109" i="6"/>
  <c r="R109" i="6" s="1"/>
  <c r="D108" i="6"/>
  <c r="AD108" i="6" s="1"/>
  <c r="C108" i="6"/>
  <c r="W108" i="6" s="1"/>
  <c r="B108" i="6"/>
  <c r="S108" i="6" s="1"/>
  <c r="D107" i="6"/>
  <c r="AB107" i="6" s="1"/>
  <c r="C107" i="6"/>
  <c r="W107" i="6" s="1"/>
  <c r="B107" i="6"/>
  <c r="T107" i="6" s="1"/>
  <c r="D106" i="6"/>
  <c r="AA106" i="6" s="1"/>
  <c r="C106" i="6"/>
  <c r="Z106" i="6" s="1"/>
  <c r="B106" i="6"/>
  <c r="V106" i="6" s="1"/>
  <c r="D105" i="6"/>
  <c r="AC105" i="6" s="1"/>
  <c r="C105" i="6"/>
  <c r="X105" i="6" s="1"/>
  <c r="B105" i="6"/>
  <c r="R105" i="6" s="1"/>
  <c r="D104" i="6"/>
  <c r="AB104" i="6" s="1"/>
  <c r="C104" i="6"/>
  <c r="Y104" i="6" s="1"/>
  <c r="B104" i="6"/>
  <c r="T104" i="6" s="1"/>
  <c r="D103" i="6"/>
  <c r="AD103" i="6" s="1"/>
  <c r="C103" i="6"/>
  <c r="X103" i="6" s="1"/>
  <c r="B103" i="6"/>
  <c r="S103" i="6" s="1"/>
  <c r="D102" i="6"/>
  <c r="AB102" i="6" s="1"/>
  <c r="C102" i="6"/>
  <c r="Z102" i="6" s="1"/>
  <c r="B102" i="6"/>
  <c r="S102" i="6" s="1"/>
  <c r="D101" i="6"/>
  <c r="AD101" i="6" s="1"/>
  <c r="C101" i="6"/>
  <c r="X101" i="6" s="1"/>
  <c r="B101" i="6"/>
  <c r="U101" i="6" s="1"/>
  <c r="D100" i="6"/>
  <c r="AB100" i="6" s="1"/>
  <c r="C100" i="6"/>
  <c r="Z100" i="6" s="1"/>
  <c r="B100" i="6"/>
  <c r="T100" i="6" s="1"/>
  <c r="D99" i="6"/>
  <c r="AD99" i="6" s="1"/>
  <c r="C99" i="6"/>
  <c r="X99" i="6" s="1"/>
  <c r="B99" i="6"/>
  <c r="R99" i="6" s="1"/>
  <c r="D98" i="6"/>
  <c r="AD98" i="6" s="1"/>
  <c r="C98" i="6"/>
  <c r="Z98" i="6" s="1"/>
  <c r="B98" i="6"/>
  <c r="S98" i="6" s="1"/>
  <c r="D97" i="6"/>
  <c r="AB97" i="6" s="1"/>
  <c r="C97" i="6"/>
  <c r="Z97" i="6" s="1"/>
  <c r="B97" i="6"/>
  <c r="V97" i="6" s="1"/>
  <c r="B96" i="6"/>
  <c r="S96" i="6" s="1"/>
  <c r="D95" i="6"/>
  <c r="AD95" i="6" s="1"/>
  <c r="C95" i="6"/>
  <c r="X95" i="6" s="1"/>
  <c r="B95" i="6"/>
  <c r="S95" i="6" s="1"/>
  <c r="D94" i="6"/>
  <c r="AC94" i="6" s="1"/>
  <c r="C94" i="6"/>
  <c r="Y94" i="6" s="1"/>
  <c r="B94" i="6"/>
  <c r="R94" i="6" s="1"/>
  <c r="D93" i="6"/>
  <c r="AD93" i="6" s="1"/>
  <c r="C93" i="6"/>
  <c r="Z93" i="6" s="1"/>
  <c r="B93" i="6"/>
  <c r="U93" i="6" s="1"/>
  <c r="D92" i="6"/>
  <c r="AD92" i="6" s="1"/>
  <c r="C92" i="6"/>
  <c r="X92" i="6" s="1"/>
  <c r="B92" i="6"/>
  <c r="U92" i="6" s="1"/>
  <c r="D91" i="6"/>
  <c r="AB91" i="6" s="1"/>
  <c r="C91" i="6"/>
  <c r="Z91" i="6" s="1"/>
  <c r="B91" i="6"/>
  <c r="S91" i="6" s="1"/>
  <c r="D90" i="6"/>
  <c r="AB90" i="6" s="1"/>
  <c r="C90" i="6"/>
  <c r="W90" i="6" s="1"/>
  <c r="B90" i="6"/>
  <c r="D89" i="6"/>
  <c r="AD89" i="6" s="1"/>
  <c r="C89" i="6"/>
  <c r="Z89" i="6" s="1"/>
  <c r="B89" i="6"/>
  <c r="T89" i="6" s="1"/>
  <c r="D88" i="6"/>
  <c r="AC88" i="6" s="1"/>
  <c r="C88" i="6"/>
  <c r="Z88" i="6" s="1"/>
  <c r="B88" i="6"/>
  <c r="U88" i="6" s="1"/>
  <c r="D87" i="6"/>
  <c r="AD87" i="6" s="1"/>
  <c r="C87" i="6"/>
  <c r="B87" i="6"/>
  <c r="R87" i="6" s="1"/>
  <c r="D86" i="6"/>
  <c r="AD86" i="6" s="1"/>
  <c r="C86" i="6"/>
  <c r="Z86" i="6" s="1"/>
  <c r="B86" i="6"/>
  <c r="T86" i="6" s="1"/>
  <c r="D85" i="6"/>
  <c r="AC85" i="6" s="1"/>
  <c r="C85" i="6"/>
  <c r="W85" i="6" s="1"/>
  <c r="B85" i="6"/>
  <c r="T85" i="6" s="1"/>
  <c r="D84" i="6"/>
  <c r="AB84" i="6" s="1"/>
  <c r="C84" i="6"/>
  <c r="X84" i="6" s="1"/>
  <c r="B84" i="6"/>
  <c r="T84" i="6" s="1"/>
  <c r="D83" i="6"/>
  <c r="AB83" i="6" s="1"/>
  <c r="C83" i="6"/>
  <c r="B83" i="6"/>
  <c r="S83" i="6" s="1"/>
  <c r="D82" i="6"/>
  <c r="AC82" i="6" s="1"/>
  <c r="C82" i="6"/>
  <c r="Y82" i="6" s="1"/>
  <c r="B82" i="6"/>
  <c r="U82" i="6" s="1"/>
  <c r="D81" i="6"/>
  <c r="AD81" i="6" s="1"/>
  <c r="C81" i="6"/>
  <c r="Z81" i="6" s="1"/>
  <c r="B81" i="6"/>
  <c r="V81" i="6" s="1"/>
  <c r="D80" i="6"/>
  <c r="C80" i="6"/>
  <c r="W80" i="6" s="1"/>
  <c r="B80" i="6"/>
  <c r="U80" i="6" s="1"/>
  <c r="D79" i="6"/>
  <c r="AB79" i="6" s="1"/>
  <c r="C79" i="6"/>
  <c r="Z79" i="6" s="1"/>
  <c r="B79" i="6"/>
  <c r="S79" i="6" s="1"/>
  <c r="D78" i="6"/>
  <c r="AC78" i="6" s="1"/>
  <c r="C78" i="6"/>
  <c r="Z78" i="6" s="1"/>
  <c r="B78" i="6"/>
  <c r="D77" i="6"/>
  <c r="AD77" i="6" s="1"/>
  <c r="C77" i="6"/>
  <c r="Z77" i="6" s="1"/>
  <c r="B77" i="6"/>
  <c r="S77" i="6" s="1"/>
  <c r="D76" i="6"/>
  <c r="AB76" i="6" s="1"/>
  <c r="C76" i="6"/>
  <c r="X76" i="6" s="1"/>
  <c r="B76" i="6"/>
  <c r="R76" i="6" s="1"/>
  <c r="D75" i="6"/>
  <c r="AA75" i="6" s="1"/>
  <c r="C75" i="6"/>
  <c r="Z75" i="6" s="1"/>
  <c r="B75" i="6"/>
  <c r="U75" i="6" s="1"/>
  <c r="D74" i="6"/>
  <c r="AC74" i="6" s="1"/>
  <c r="C74" i="6"/>
  <c r="X74" i="6" s="1"/>
  <c r="B74" i="6"/>
  <c r="T74" i="6" s="1"/>
  <c r="D73" i="6"/>
  <c r="AD73" i="6" s="1"/>
  <c r="C73" i="6"/>
  <c r="Y73" i="6" s="1"/>
  <c r="B73" i="6"/>
  <c r="R73" i="6" s="1"/>
  <c r="D72" i="6"/>
  <c r="AB72" i="6" s="1"/>
  <c r="C72" i="6"/>
  <c r="Z72" i="6" s="1"/>
  <c r="B72" i="6"/>
  <c r="R72" i="6" s="1"/>
  <c r="D71" i="6"/>
  <c r="AD71" i="6" s="1"/>
  <c r="C71" i="6"/>
  <c r="Y71" i="6" s="1"/>
  <c r="B71" i="6"/>
  <c r="U71" i="6" s="1"/>
  <c r="D70" i="6"/>
  <c r="AB70" i="6" s="1"/>
  <c r="C70" i="6"/>
  <c r="W70" i="6" s="1"/>
  <c r="B70" i="6"/>
  <c r="S70" i="6" s="1"/>
  <c r="D69" i="6"/>
  <c r="AD69" i="6" s="1"/>
  <c r="C69" i="6"/>
  <c r="Z69" i="6" s="1"/>
  <c r="B69" i="6"/>
  <c r="S69" i="6" s="1"/>
  <c r="D68" i="6"/>
  <c r="AA68" i="6" s="1"/>
  <c r="C68" i="6"/>
  <c r="Z68" i="6" s="1"/>
  <c r="B68" i="6"/>
  <c r="R68" i="6" s="1"/>
  <c r="D67" i="6"/>
  <c r="AA67" i="6" s="1"/>
  <c r="C67" i="6"/>
  <c r="W67" i="6" s="1"/>
  <c r="B67" i="6"/>
  <c r="U67" i="6" s="1"/>
  <c r="D66" i="6"/>
  <c r="AD66" i="6" s="1"/>
  <c r="C66" i="6"/>
  <c r="Z66" i="6" s="1"/>
  <c r="B66" i="6"/>
  <c r="V66" i="6" s="1"/>
  <c r="D65" i="6"/>
  <c r="AC65" i="6" s="1"/>
  <c r="C65" i="6"/>
  <c r="W65" i="6" s="1"/>
  <c r="B65" i="6"/>
  <c r="T65" i="6" s="1"/>
  <c r="D64" i="6"/>
  <c r="AD64" i="6" s="1"/>
  <c r="C64" i="6"/>
  <c r="W64" i="6" s="1"/>
  <c r="B64" i="6"/>
  <c r="S64" i="6" s="1"/>
  <c r="D63" i="6"/>
  <c r="AC63" i="6" s="1"/>
  <c r="C63" i="6"/>
  <c r="Z63" i="6" s="1"/>
  <c r="B63" i="6"/>
  <c r="R63" i="6" s="1"/>
  <c r="D62" i="6"/>
  <c r="AD62" i="6" s="1"/>
  <c r="C62" i="6"/>
  <c r="Z62" i="6" s="1"/>
  <c r="B62" i="6"/>
  <c r="R62" i="6" s="1"/>
  <c r="D61" i="6"/>
  <c r="AC61" i="6" s="1"/>
  <c r="C61" i="6"/>
  <c r="Z61" i="6" s="1"/>
  <c r="B61" i="6"/>
  <c r="D60" i="6"/>
  <c r="AD60" i="6" s="1"/>
  <c r="C60" i="6"/>
  <c r="Y60" i="6" s="1"/>
  <c r="B60" i="6"/>
  <c r="R60" i="6" s="1"/>
  <c r="D59" i="6"/>
  <c r="AA59" i="6" s="1"/>
  <c r="C59" i="6"/>
  <c r="Y59" i="6" s="1"/>
  <c r="B59" i="6"/>
  <c r="V59" i="6" s="1"/>
  <c r="D58" i="6"/>
  <c r="AC58" i="6" s="1"/>
  <c r="C58" i="6"/>
  <c r="W58" i="6" s="1"/>
  <c r="B58" i="6"/>
  <c r="V58" i="6" s="1"/>
  <c r="D57" i="6"/>
  <c r="AD57" i="6" s="1"/>
  <c r="C57" i="6"/>
  <c r="W57" i="6" s="1"/>
  <c r="B57" i="6"/>
  <c r="D56" i="6"/>
  <c r="AB56" i="6" s="1"/>
  <c r="C56" i="6"/>
  <c r="Y56" i="6" s="1"/>
  <c r="B56" i="6"/>
  <c r="S56" i="6" s="1"/>
  <c r="D55" i="6"/>
  <c r="AC55" i="6" s="1"/>
  <c r="C55" i="6"/>
  <c r="Z55" i="6" s="1"/>
  <c r="B55" i="6"/>
  <c r="S55" i="6" s="1"/>
  <c r="D54" i="6"/>
  <c r="AD54" i="6" s="1"/>
  <c r="C54" i="6"/>
  <c r="Y54" i="6" s="1"/>
  <c r="B54" i="6"/>
  <c r="U54" i="6" s="1"/>
  <c r="D53" i="6"/>
  <c r="AC53" i="6" s="1"/>
  <c r="C53" i="6"/>
  <c r="Z53" i="6" s="1"/>
  <c r="B53" i="6"/>
  <c r="U53" i="6" s="1"/>
  <c r="D52" i="6"/>
  <c r="AB52" i="6" s="1"/>
  <c r="C52" i="6"/>
  <c r="W52" i="6" s="1"/>
  <c r="B52" i="6"/>
  <c r="R52" i="6" s="1"/>
  <c r="D51" i="6"/>
  <c r="AD51" i="6" s="1"/>
  <c r="C51" i="6"/>
  <c r="X51" i="6" s="1"/>
  <c r="B51" i="6"/>
  <c r="S51" i="6" s="1"/>
  <c r="D50" i="6"/>
  <c r="AD50" i="6" s="1"/>
  <c r="C50" i="6"/>
  <c r="Y50" i="6" s="1"/>
  <c r="B50" i="6"/>
  <c r="V50" i="6" s="1"/>
  <c r="D49" i="6"/>
  <c r="AC49" i="6" s="1"/>
  <c r="C49" i="6"/>
  <c r="Z49" i="6" s="1"/>
  <c r="B49" i="6"/>
  <c r="U49" i="6" s="1"/>
  <c r="D48" i="6"/>
  <c r="AB48" i="6" s="1"/>
  <c r="C48" i="6"/>
  <c r="Y48" i="6" s="1"/>
  <c r="B48" i="6"/>
  <c r="S48" i="6" s="1"/>
  <c r="D47" i="6"/>
  <c r="AC47" i="6" s="1"/>
  <c r="C47" i="6"/>
  <c r="Y47" i="6" s="1"/>
  <c r="B47" i="6"/>
  <c r="V47" i="6" s="1"/>
  <c r="D46" i="6"/>
  <c r="AD46" i="6" s="1"/>
  <c r="C46" i="6"/>
  <c r="X46" i="6" s="1"/>
  <c r="B46" i="6"/>
  <c r="R46" i="6" s="1"/>
  <c r="D45" i="6"/>
  <c r="AD45" i="6" s="1"/>
  <c r="C45" i="6"/>
  <c r="Z45" i="6" s="1"/>
  <c r="B45" i="6"/>
  <c r="V45" i="6" s="1"/>
  <c r="D44" i="6"/>
  <c r="AD44" i="6" s="1"/>
  <c r="C44" i="6"/>
  <c r="W44" i="6" s="1"/>
  <c r="B44" i="6"/>
  <c r="V44" i="6" s="1"/>
  <c r="D43" i="6"/>
  <c r="AA43" i="6" s="1"/>
  <c r="C43" i="6"/>
  <c r="Y43" i="6" s="1"/>
  <c r="B43" i="6"/>
  <c r="T43" i="6" s="1"/>
  <c r="D42" i="6"/>
  <c r="AC42" i="6" s="1"/>
  <c r="C42" i="6"/>
  <c r="X42" i="6" s="1"/>
  <c r="B42" i="6"/>
  <c r="U42" i="6" s="1"/>
  <c r="D41" i="6"/>
  <c r="AC41" i="6" s="1"/>
  <c r="C41" i="6"/>
  <c r="Z41" i="6" s="1"/>
  <c r="B41" i="6"/>
  <c r="R41" i="6" s="1"/>
  <c r="D40" i="6"/>
  <c r="AD40" i="6" s="1"/>
  <c r="C40" i="6"/>
  <c r="W40" i="6" s="1"/>
  <c r="B40" i="6"/>
  <c r="S40" i="6" s="1"/>
  <c r="D39" i="6"/>
  <c r="AC39" i="6" s="1"/>
  <c r="C39" i="6"/>
  <c r="X39" i="6" s="1"/>
  <c r="B39" i="6"/>
  <c r="D38" i="6"/>
  <c r="AC38" i="6" s="1"/>
  <c r="C38" i="6"/>
  <c r="Z38" i="6" s="1"/>
  <c r="B38" i="6"/>
  <c r="T38" i="6" s="1"/>
  <c r="D37" i="6"/>
  <c r="AD37" i="6" s="1"/>
  <c r="C37" i="6"/>
  <c r="W37" i="6" s="1"/>
  <c r="B37" i="6"/>
  <c r="D36" i="6"/>
  <c r="AA36" i="6" s="1"/>
  <c r="C36" i="6"/>
  <c r="Y36" i="6" s="1"/>
  <c r="B36" i="6"/>
  <c r="T36" i="6" s="1"/>
  <c r="D35" i="6"/>
  <c r="AD35" i="6" s="1"/>
  <c r="C35" i="6"/>
  <c r="Z35" i="6" s="1"/>
  <c r="B35" i="6"/>
  <c r="S35" i="6" s="1"/>
  <c r="D34" i="6"/>
  <c r="AC34" i="6" s="1"/>
  <c r="C34" i="6"/>
  <c r="W34" i="6" s="1"/>
  <c r="B34" i="6"/>
  <c r="R34" i="6" s="1"/>
  <c r="D33" i="6"/>
  <c r="AD33" i="6" s="1"/>
  <c r="C33" i="6"/>
  <c r="W33" i="6" s="1"/>
  <c r="B33" i="6"/>
  <c r="T33" i="6" s="1"/>
  <c r="D32" i="6"/>
  <c r="AC32" i="6" s="1"/>
  <c r="C32" i="6"/>
  <c r="W32" i="6" s="1"/>
  <c r="B32" i="6"/>
  <c r="S32" i="6" s="1"/>
  <c r="D31" i="6"/>
  <c r="AA31" i="6" s="1"/>
  <c r="C31" i="6"/>
  <c r="W31" i="6" s="1"/>
  <c r="B31" i="6"/>
  <c r="U31" i="6" s="1"/>
  <c r="D30" i="6"/>
  <c r="AA30" i="6" s="1"/>
  <c r="C30" i="6"/>
  <c r="Z30" i="6" s="1"/>
  <c r="B30" i="6"/>
  <c r="R30" i="6" s="1"/>
  <c r="D29" i="6"/>
  <c r="AD29" i="6" s="1"/>
  <c r="C29" i="6"/>
  <c r="Z29" i="6" s="1"/>
  <c r="B29" i="6"/>
  <c r="V29" i="6" s="1"/>
  <c r="D28" i="6"/>
  <c r="AD28" i="6" s="1"/>
  <c r="C28" i="6"/>
  <c r="Z28" i="6" s="1"/>
  <c r="B28" i="6"/>
  <c r="V28" i="6" s="1"/>
  <c r="D27" i="6"/>
  <c r="AD27" i="6" s="1"/>
  <c r="C27" i="6"/>
  <c r="X27" i="6" s="1"/>
  <c r="B27" i="6"/>
  <c r="R27" i="6" s="1"/>
  <c r="D26" i="6"/>
  <c r="AB26" i="6" s="1"/>
  <c r="C26" i="6"/>
  <c r="X26" i="6" s="1"/>
  <c r="B26" i="6"/>
  <c r="S26" i="6" s="1"/>
  <c r="D25" i="6"/>
  <c r="AC25" i="6" s="1"/>
  <c r="C25" i="6"/>
  <c r="X25" i="6" s="1"/>
  <c r="B25" i="6"/>
  <c r="S25" i="6" s="1"/>
  <c r="D24" i="6"/>
  <c r="AB24" i="6" s="1"/>
  <c r="C24" i="6"/>
  <c r="Y24" i="6" s="1"/>
  <c r="B24" i="6"/>
  <c r="U24" i="6" s="1"/>
  <c r="D23" i="6"/>
  <c r="AC23" i="6" s="1"/>
  <c r="C23" i="6"/>
  <c r="X23" i="6" s="1"/>
  <c r="B23" i="6"/>
  <c r="S23" i="6" s="1"/>
  <c r="D22" i="6"/>
  <c r="AC22" i="6" s="1"/>
  <c r="C22" i="6"/>
  <c r="X22" i="6" s="1"/>
  <c r="B22" i="6"/>
  <c r="V22" i="6" s="1"/>
  <c r="D21" i="6"/>
  <c r="AD21" i="6" s="1"/>
  <c r="C21" i="6"/>
  <c r="Z21" i="6" s="1"/>
  <c r="B21" i="6"/>
  <c r="S21" i="6" s="1"/>
  <c r="D20" i="6"/>
  <c r="AC20" i="6" s="1"/>
  <c r="C20" i="6"/>
  <c r="Z20" i="6" s="1"/>
  <c r="B20" i="6"/>
  <c r="R20" i="6" s="1"/>
  <c r="D19" i="6"/>
  <c r="AD19" i="6" s="1"/>
  <c r="C19" i="6"/>
  <c r="W19" i="6" s="1"/>
  <c r="B19" i="6"/>
  <c r="S19" i="6" s="1"/>
  <c r="D18" i="6"/>
  <c r="AA18" i="6" s="1"/>
  <c r="C18" i="6"/>
  <c r="Z18" i="6" s="1"/>
  <c r="B18" i="6"/>
  <c r="U18" i="6" s="1"/>
  <c r="D17" i="6"/>
  <c r="AC17" i="6" s="1"/>
  <c r="C17" i="6"/>
  <c r="W17" i="6" s="1"/>
  <c r="B17" i="6"/>
  <c r="T17" i="6" s="1"/>
  <c r="D16" i="6"/>
  <c r="AA16" i="6" s="1"/>
  <c r="C16" i="6"/>
  <c r="W16" i="6" s="1"/>
  <c r="B16" i="6"/>
  <c r="V16" i="6" s="1"/>
  <c r="D15" i="6"/>
  <c r="AC15" i="6" s="1"/>
  <c r="C15" i="6"/>
  <c r="Y15" i="6" s="1"/>
  <c r="B15" i="6"/>
  <c r="R15" i="6" s="1"/>
  <c r="D14" i="6"/>
  <c r="AB14" i="6" s="1"/>
  <c r="C14" i="6"/>
  <c r="Z14" i="6" s="1"/>
  <c r="B14" i="6"/>
  <c r="D13" i="6"/>
  <c r="AC13" i="6" s="1"/>
  <c r="C13" i="6"/>
  <c r="X13" i="6" s="1"/>
  <c r="B13" i="6"/>
  <c r="V13" i="6" s="1"/>
  <c r="D12" i="6"/>
  <c r="AA12" i="6" s="1"/>
  <c r="C12" i="6"/>
  <c r="W12" i="6" s="1"/>
  <c r="B12" i="6"/>
  <c r="S12" i="6" s="1"/>
  <c r="D11" i="6"/>
  <c r="AA11" i="6" s="1"/>
  <c r="C11" i="6"/>
  <c r="X11" i="6" s="1"/>
  <c r="B11" i="6"/>
  <c r="S11" i="6" s="1"/>
  <c r="D10" i="6"/>
  <c r="AA10" i="6" s="1"/>
  <c r="C10" i="6"/>
  <c r="Z10" i="6" s="1"/>
  <c r="B10" i="6"/>
  <c r="R10" i="6" s="1"/>
  <c r="D9" i="6"/>
  <c r="AD9" i="6" s="1"/>
  <c r="C9" i="6"/>
  <c r="W9" i="6" s="1"/>
  <c r="B9" i="6"/>
  <c r="R9" i="6" s="1"/>
  <c r="D8" i="6"/>
  <c r="AA8" i="6" s="1"/>
  <c r="C8" i="6"/>
  <c r="Y8" i="6" s="1"/>
  <c r="B8" i="6"/>
  <c r="V8" i="6" s="1"/>
  <c r="D7" i="6"/>
  <c r="AB7" i="6" s="1"/>
  <c r="C7" i="6"/>
  <c r="X7" i="6" s="1"/>
  <c r="B7" i="6"/>
  <c r="S7" i="6" s="1"/>
  <c r="D6" i="6"/>
  <c r="AC6" i="6" s="1"/>
  <c r="C6" i="6"/>
  <c r="Y6" i="6" s="1"/>
  <c r="B6" i="6"/>
  <c r="R6" i="6" s="1"/>
  <c r="D5" i="6"/>
  <c r="AA5" i="6" s="1"/>
  <c r="C5" i="6"/>
  <c r="Y5" i="6" s="1"/>
  <c r="B5" i="6"/>
  <c r="U5" i="6" s="1"/>
  <c r="D4" i="6"/>
  <c r="AA4" i="6" s="1"/>
  <c r="C4" i="6"/>
  <c r="W4" i="6" s="1"/>
  <c r="B4" i="6"/>
  <c r="R4" i="6" s="1"/>
  <c r="D3" i="6"/>
  <c r="AA3" i="6" s="1"/>
  <c r="C3" i="6"/>
  <c r="W3" i="6" s="1"/>
  <c r="B3" i="6"/>
  <c r="V3" i="6" s="1"/>
  <c r="W5" i="6"/>
  <c r="W96" i="6"/>
  <c r="X96" i="6"/>
  <c r="Y96" i="6"/>
  <c r="Z96" i="6"/>
  <c r="AA96" i="6"/>
  <c r="AB96" i="6"/>
  <c r="AC96" i="6"/>
  <c r="AD96" i="6"/>
  <c r="X50" i="6"/>
  <c r="AC64" i="6"/>
  <c r="W51" i="6" l="1"/>
  <c r="W75" i="6"/>
  <c r="Y27" i="6"/>
  <c r="T62" i="6"/>
  <c r="Y35" i="6"/>
  <c r="W55" i="6"/>
  <c r="X55" i="6"/>
  <c r="AA72" i="6"/>
  <c r="R100" i="6"/>
  <c r="R54" i="6"/>
  <c r="AC8" i="6"/>
  <c r="AB60" i="6"/>
  <c r="W35" i="6"/>
  <c r="AC60" i="6"/>
  <c r="U46" i="6"/>
  <c r="U136" i="6"/>
  <c r="T128" i="6"/>
  <c r="T50" i="6"/>
  <c r="Z51" i="6"/>
  <c r="X35" i="6"/>
  <c r="Z59" i="6"/>
  <c r="X59" i="6"/>
  <c r="S120" i="6"/>
  <c r="Y113" i="6"/>
  <c r="X133" i="6"/>
  <c r="AD36" i="6"/>
  <c r="V74" i="6"/>
  <c r="X3" i="6"/>
  <c r="Z3" i="6"/>
  <c r="T70" i="6"/>
  <c r="R66" i="6"/>
  <c r="V70" i="6"/>
  <c r="S66" i="6"/>
  <c r="U62" i="6"/>
  <c r="AD52" i="6"/>
  <c r="W59" i="6"/>
  <c r="AD56" i="6"/>
  <c r="AC56" i="6"/>
  <c r="Y51" i="6"/>
  <c r="AA102" i="6"/>
  <c r="S116" i="6"/>
  <c r="R74" i="6"/>
  <c r="AD130" i="6"/>
  <c r="V132" i="6"/>
  <c r="R132" i="6"/>
  <c r="Y55" i="6"/>
  <c r="W15" i="6"/>
  <c r="AD16" i="6"/>
  <c r="Y63" i="6"/>
  <c r="W63" i="6"/>
  <c r="AA40" i="6"/>
  <c r="AA60" i="6"/>
  <c r="AA56" i="6"/>
  <c r="U34" i="6"/>
  <c r="S74" i="6"/>
  <c r="U112" i="6"/>
  <c r="S132" i="6"/>
  <c r="U74" i="6"/>
  <c r="U132" i="6"/>
  <c r="AA134" i="6"/>
  <c r="W133" i="6"/>
  <c r="AC134" i="6"/>
  <c r="Y133" i="6"/>
  <c r="AB130" i="6"/>
  <c r="AD134" i="6"/>
  <c r="AC118" i="6"/>
  <c r="W113" i="6"/>
  <c r="Y75" i="6"/>
  <c r="X67" i="6"/>
  <c r="AD68" i="6"/>
  <c r="X63" i="6"/>
  <c r="AC48" i="6"/>
  <c r="AD48" i="6"/>
  <c r="AC40" i="6"/>
  <c r="X43" i="6"/>
  <c r="AA44" i="6"/>
  <c r="Y31" i="6"/>
  <c r="AA32" i="6"/>
  <c r="Z31" i="6"/>
  <c r="AA28" i="6"/>
  <c r="AD32" i="6"/>
  <c r="X31" i="6"/>
  <c r="AC16" i="6"/>
  <c r="Z15" i="6"/>
  <c r="Z39" i="6"/>
  <c r="X47" i="6"/>
  <c r="W47" i="6"/>
  <c r="Z47" i="6"/>
  <c r="AA48" i="6"/>
  <c r="AC44" i="6"/>
  <c r="Y39" i="6"/>
  <c r="V38" i="6"/>
  <c r="R38" i="6"/>
  <c r="W39" i="6"/>
  <c r="AB40" i="6"/>
  <c r="AC28" i="6"/>
  <c r="AB32" i="6"/>
  <c r="AB28" i="6"/>
  <c r="Z27" i="6"/>
  <c r="W27" i="6"/>
  <c r="X15" i="6"/>
  <c r="Z26" i="6"/>
  <c r="Z19" i="6"/>
  <c r="Y19" i="6"/>
  <c r="U21" i="6"/>
  <c r="T18" i="6"/>
  <c r="X19" i="6"/>
  <c r="AC12" i="6"/>
  <c r="AD8" i="6"/>
  <c r="Y11" i="6"/>
  <c r="W11" i="6"/>
  <c r="Z7" i="6"/>
  <c r="AD4" i="6"/>
  <c r="Y7" i="6"/>
  <c r="AC108" i="6"/>
  <c r="X108" i="6"/>
  <c r="AB71" i="6"/>
  <c r="W94" i="6"/>
  <c r="Y100" i="6"/>
  <c r="V21" i="6"/>
  <c r="AB31" i="6"/>
  <c r="AC19" i="6"/>
  <c r="V99" i="6"/>
  <c r="AA23" i="6"/>
  <c r="AD55" i="6"/>
  <c r="Y58" i="6"/>
  <c r="X100" i="6"/>
  <c r="T13" i="6"/>
  <c r="Y14" i="6"/>
  <c r="AC132" i="6"/>
  <c r="T102" i="6"/>
  <c r="AD26" i="6"/>
  <c r="V114" i="6"/>
  <c r="R126" i="6"/>
  <c r="AA94" i="6"/>
  <c r="W29" i="6"/>
  <c r="Z131" i="6"/>
  <c r="U122" i="6"/>
  <c r="AB112" i="6"/>
  <c r="U106" i="6"/>
  <c r="AC100" i="6"/>
  <c r="Y93" i="6"/>
  <c r="V76" i="6"/>
  <c r="AA132" i="6"/>
  <c r="T134" i="6"/>
  <c r="Y127" i="6"/>
  <c r="AB116" i="6"/>
  <c r="U110" i="6"/>
  <c r="W103" i="6"/>
  <c r="T96" i="6"/>
  <c r="AD90" i="6"/>
  <c r="Y29" i="6"/>
  <c r="X45" i="6"/>
  <c r="AA66" i="6"/>
  <c r="S130" i="6"/>
  <c r="X119" i="6"/>
  <c r="X111" i="6"/>
  <c r="AA104" i="6"/>
  <c r="T98" i="6"/>
  <c r="R92" i="6"/>
  <c r="S44" i="6"/>
  <c r="AC46" i="6"/>
  <c r="Y41" i="6"/>
  <c r="Y53" i="6"/>
  <c r="AA50" i="6"/>
  <c r="AD70" i="6"/>
  <c r="AA70" i="6"/>
  <c r="V134" i="6"/>
  <c r="Y131" i="6"/>
  <c r="V130" i="6"/>
  <c r="AB128" i="6"/>
  <c r="W127" i="6"/>
  <c r="T126" i="6"/>
  <c r="R122" i="6"/>
  <c r="V118" i="6"/>
  <c r="Y115" i="6"/>
  <c r="U114" i="6"/>
  <c r="AD112" i="6"/>
  <c r="Y111" i="6"/>
  <c r="T110" i="6"/>
  <c r="Z107" i="6"/>
  <c r="R106" i="6"/>
  <c r="AD104" i="6"/>
  <c r="Z103" i="6"/>
  <c r="R102" i="6"/>
  <c r="Y99" i="6"/>
  <c r="U98" i="6"/>
  <c r="V96" i="6"/>
  <c r="AD94" i="6"/>
  <c r="X93" i="6"/>
  <c r="AC90" i="6"/>
  <c r="X73" i="6"/>
  <c r="S36" i="6"/>
  <c r="AA108" i="6"/>
  <c r="AA54" i="6"/>
  <c r="Y37" i="6"/>
  <c r="AB58" i="6"/>
  <c r="AD140" i="6"/>
  <c r="U134" i="6"/>
  <c r="AB132" i="6"/>
  <c r="W131" i="6"/>
  <c r="T130" i="6"/>
  <c r="X127" i="6"/>
  <c r="X115" i="6"/>
  <c r="S114" i="6"/>
  <c r="W111" i="6"/>
  <c r="V110" i="6"/>
  <c r="AB108" i="6"/>
  <c r="X107" i="6"/>
  <c r="T106" i="6"/>
  <c r="Y103" i="6"/>
  <c r="U102" i="6"/>
  <c r="AD100" i="6"/>
  <c r="Z99" i="6"/>
  <c r="R98" i="6"/>
  <c r="U96" i="6"/>
  <c r="W93" i="6"/>
  <c r="V92" i="6"/>
  <c r="AA90" i="6"/>
  <c r="S84" i="6"/>
  <c r="X77" i="6"/>
  <c r="S60" i="6"/>
  <c r="AD128" i="6"/>
  <c r="Y61" i="6"/>
  <c r="AB66" i="6"/>
  <c r="X37" i="6"/>
  <c r="X69" i="6"/>
  <c r="S138" i="6"/>
  <c r="R134" i="6"/>
  <c r="U130" i="6"/>
  <c r="AC128" i="6"/>
  <c r="W115" i="6"/>
  <c r="T114" i="6"/>
  <c r="AA112" i="6"/>
  <c r="S110" i="6"/>
  <c r="Y107" i="6"/>
  <c r="S106" i="6"/>
  <c r="AC104" i="6"/>
  <c r="V102" i="6"/>
  <c r="AA100" i="6"/>
  <c r="W99" i="6"/>
  <c r="V98" i="6"/>
  <c r="R96" i="6"/>
  <c r="AB94" i="6"/>
  <c r="S92" i="6"/>
  <c r="U68" i="6"/>
  <c r="U28" i="6"/>
  <c r="AA81" i="6"/>
  <c r="T3" i="6"/>
  <c r="W138" i="6"/>
  <c r="Z6" i="6"/>
  <c r="R85" i="6"/>
  <c r="V53" i="6"/>
  <c r="AB15" i="6"/>
  <c r="U17" i="6"/>
  <c r="AC43" i="6"/>
  <c r="X78" i="6"/>
  <c r="T81" i="6"/>
  <c r="S85" i="6"/>
  <c r="X58" i="6"/>
  <c r="AB75" i="6"/>
  <c r="R49" i="6"/>
  <c r="R77" i="6"/>
  <c r="AC117" i="6"/>
  <c r="AB105" i="6"/>
  <c r="AA19" i="6"/>
  <c r="Y26" i="6"/>
  <c r="Z54" i="6"/>
  <c r="U77" i="6"/>
  <c r="T77" i="6"/>
  <c r="U91" i="6"/>
  <c r="AB81" i="6"/>
  <c r="AB109" i="6"/>
  <c r="U45" i="6"/>
  <c r="V107" i="6"/>
  <c r="V119" i="6"/>
  <c r="AB101" i="6"/>
  <c r="AB23" i="6"/>
  <c r="Y112" i="6"/>
  <c r="AC75" i="6"/>
  <c r="U9" i="6"/>
  <c r="W38" i="6"/>
  <c r="X34" i="6"/>
  <c r="Y34" i="6"/>
  <c r="X82" i="6"/>
  <c r="U89" i="6"/>
  <c r="AB87" i="6"/>
  <c r="X14" i="6"/>
  <c r="Z76" i="6"/>
  <c r="W42" i="6"/>
  <c r="AC79" i="6"/>
  <c r="AB59" i="6"/>
  <c r="AC69" i="6"/>
  <c r="Y33" i="6"/>
  <c r="AC91" i="6"/>
  <c r="U139" i="6"/>
  <c r="Y78" i="6"/>
  <c r="R21" i="6"/>
  <c r="R53" i="6"/>
  <c r="S80" i="6"/>
  <c r="AD74" i="6"/>
  <c r="S52" i="6"/>
  <c r="R24" i="6"/>
  <c r="T25" i="6"/>
  <c r="W100" i="6"/>
  <c r="T92" i="6"/>
  <c r="X38" i="6"/>
  <c r="Y46" i="6"/>
  <c r="W18" i="6"/>
  <c r="Y10" i="6"/>
  <c r="Y22" i="6"/>
  <c r="W30" i="6"/>
  <c r="AB55" i="6"/>
  <c r="Z58" i="6"/>
  <c r="R81" i="6"/>
  <c r="AD75" i="6"/>
  <c r="AD83" i="6"/>
  <c r="AC83" i="6"/>
  <c r="S89" i="6"/>
  <c r="Z22" i="6"/>
  <c r="W54" i="6"/>
  <c r="Y62" i="6"/>
  <c r="Y114" i="6"/>
  <c r="AB13" i="6"/>
  <c r="S105" i="6"/>
  <c r="W14" i="6"/>
  <c r="W22" i="6"/>
  <c r="T21" i="6"/>
  <c r="AB19" i="6"/>
  <c r="T103" i="6"/>
  <c r="S139" i="6"/>
  <c r="AD43" i="6"/>
  <c r="AB43" i="6"/>
  <c r="R25" i="6"/>
  <c r="V103" i="6"/>
  <c r="U69" i="6"/>
  <c r="W112" i="6"/>
  <c r="V115" i="6"/>
  <c r="U135" i="6"/>
  <c r="V93" i="6"/>
  <c r="AA79" i="6"/>
  <c r="X112" i="6"/>
  <c r="W26" i="6"/>
  <c r="R103" i="6"/>
  <c r="AD23" i="6"/>
  <c r="V77" i="6"/>
  <c r="W78" i="6"/>
  <c r="T93" i="6"/>
  <c r="AD67" i="6"/>
  <c r="AB67" i="6"/>
  <c r="AA9" i="6"/>
  <c r="Z84" i="6"/>
  <c r="V75" i="6"/>
  <c r="AD121" i="6"/>
  <c r="AD79" i="6"/>
  <c r="V85" i="6"/>
  <c r="R17" i="6"/>
  <c r="R115" i="6"/>
  <c r="U85" i="6"/>
  <c r="V25" i="6"/>
  <c r="V139" i="6"/>
  <c r="W136" i="6"/>
  <c r="AA83" i="6"/>
  <c r="AA137" i="6"/>
  <c r="U103" i="6"/>
  <c r="Z120" i="6"/>
  <c r="U25" i="6"/>
  <c r="R75" i="6"/>
  <c r="Y138" i="6"/>
  <c r="V105" i="6"/>
  <c r="AA119" i="6"/>
  <c r="X8" i="6"/>
  <c r="S117" i="6"/>
  <c r="AD107" i="6"/>
  <c r="U7" i="6"/>
  <c r="T91" i="6"/>
  <c r="T121" i="6"/>
  <c r="AC9" i="6"/>
  <c r="V83" i="6"/>
  <c r="U109" i="6"/>
  <c r="X24" i="6"/>
  <c r="AA21" i="6"/>
  <c r="AA89" i="6"/>
  <c r="AD119" i="6"/>
  <c r="Z4" i="6"/>
  <c r="V23" i="6"/>
  <c r="V125" i="6"/>
  <c r="AB99" i="6"/>
  <c r="T109" i="6"/>
  <c r="U129" i="6"/>
  <c r="AD139" i="6"/>
  <c r="W88" i="6"/>
  <c r="U27" i="6"/>
  <c r="S75" i="6"/>
  <c r="R137" i="6"/>
  <c r="X16" i="6"/>
  <c r="T75" i="6"/>
  <c r="AA139" i="6"/>
  <c r="AA107" i="6"/>
  <c r="W106" i="6"/>
  <c r="Y98" i="6"/>
  <c r="Y84" i="6"/>
  <c r="Y12" i="6"/>
  <c r="R19" i="6"/>
  <c r="Z118" i="6"/>
  <c r="AB53" i="6"/>
  <c r="V35" i="6"/>
  <c r="W68" i="6"/>
  <c r="W76" i="6"/>
  <c r="Y76" i="6"/>
  <c r="AA34" i="6"/>
  <c r="W41" i="6"/>
  <c r="AC54" i="6"/>
  <c r="W25" i="6"/>
  <c r="AD30" i="6"/>
  <c r="Y45" i="6"/>
  <c r="AA62" i="6"/>
  <c r="AA38" i="6"/>
  <c r="AA46" i="6"/>
  <c r="AB54" i="6"/>
  <c r="X29" i="6"/>
  <c r="AB50" i="6"/>
  <c r="W61" i="6"/>
  <c r="T68" i="6"/>
  <c r="X65" i="6"/>
  <c r="AC66" i="6"/>
  <c r="W53" i="6"/>
  <c r="W69" i="6"/>
  <c r="AB77" i="6"/>
  <c r="T95" i="6"/>
  <c r="AB139" i="6"/>
  <c r="AC103" i="6"/>
  <c r="AC89" i="6"/>
  <c r="R95" i="6"/>
  <c r="W130" i="6"/>
  <c r="W102" i="6"/>
  <c r="Y126" i="6"/>
  <c r="Y110" i="6"/>
  <c r="X118" i="6"/>
  <c r="V121" i="6"/>
  <c r="V101" i="6"/>
  <c r="U87" i="6"/>
  <c r="S121" i="6"/>
  <c r="S109" i="6"/>
  <c r="V79" i="6"/>
  <c r="R91" i="6"/>
  <c r="S101" i="6"/>
  <c r="U125" i="6"/>
  <c r="U105" i="6"/>
  <c r="T83" i="6"/>
  <c r="S125" i="6"/>
  <c r="AB135" i="6"/>
  <c r="X102" i="6"/>
  <c r="R83" i="6"/>
  <c r="X130" i="6"/>
  <c r="AA77" i="6"/>
  <c r="AB131" i="6"/>
  <c r="Y80" i="6"/>
  <c r="AC107" i="6"/>
  <c r="Z92" i="6"/>
  <c r="AD111" i="6"/>
  <c r="U76" i="6"/>
  <c r="AA74" i="6"/>
  <c r="Z73" i="6"/>
  <c r="R64" i="6"/>
  <c r="V56" i="6"/>
  <c r="R48" i="6"/>
  <c r="T40" i="6"/>
  <c r="R32" i="6"/>
  <c r="U20" i="6"/>
  <c r="Y49" i="6"/>
  <c r="AC26" i="6"/>
  <c r="Y57" i="6"/>
  <c r="AA42" i="6"/>
  <c r="X61" i="6"/>
  <c r="Z33" i="6"/>
  <c r="AA58" i="6"/>
  <c r="AD42" i="6"/>
  <c r="AB38" i="6"/>
  <c r="AB89" i="6"/>
  <c r="AD135" i="6"/>
  <c r="AD115" i="6"/>
  <c r="R79" i="6"/>
  <c r="W122" i="6"/>
  <c r="Y118" i="6"/>
  <c r="Y102" i="6"/>
  <c r="V109" i="6"/>
  <c r="R97" i="6"/>
  <c r="T125" i="6"/>
  <c r="V91" i="6"/>
  <c r="R117" i="6"/>
  <c r="AA99" i="6"/>
  <c r="U137" i="6"/>
  <c r="U117" i="6"/>
  <c r="U97" i="6"/>
  <c r="AC115" i="6"/>
  <c r="T137" i="6"/>
  <c r="AD123" i="6"/>
  <c r="V87" i="6"/>
  <c r="AC93" i="6"/>
  <c r="AB127" i="6"/>
  <c r="AA85" i="6"/>
  <c r="AB123" i="6"/>
  <c r="AA135" i="6"/>
  <c r="AC81" i="6"/>
  <c r="AC14" i="6"/>
  <c r="AC76" i="6"/>
  <c r="T76" i="6"/>
  <c r="AB74" i="6"/>
  <c r="W73" i="6"/>
  <c r="Z25" i="6"/>
  <c r="R16" i="6"/>
  <c r="AD76" i="6"/>
  <c r="X75" i="6"/>
  <c r="S76" i="6"/>
  <c r="AA76" i="6"/>
  <c r="W45" i="6"/>
  <c r="Z37" i="6"/>
  <c r="AC50" i="6"/>
  <c r="AD58" i="6"/>
  <c r="Y65" i="6"/>
  <c r="AC70" i="6"/>
  <c r="AC62" i="6"/>
  <c r="U79" i="6"/>
  <c r="AA123" i="6"/>
  <c r="V133" i="6"/>
  <c r="AB62" i="6"/>
  <c r="Y25" i="6"/>
  <c r="X49" i="6"/>
  <c r="X33" i="6"/>
  <c r="AB46" i="6"/>
  <c r="X41" i="6"/>
  <c r="W49" i="6"/>
  <c r="X57" i="6"/>
  <c r="X53" i="6"/>
  <c r="Z65" i="6"/>
  <c r="U83" i="6"/>
  <c r="Z57" i="6"/>
  <c r="T79" i="6"/>
  <c r="Y69" i="6"/>
  <c r="AD38" i="6"/>
  <c r="AB42" i="6"/>
  <c r="AB103" i="6"/>
  <c r="T129" i="6"/>
  <c r="V95" i="6"/>
  <c r="X138" i="6"/>
  <c r="W84" i="6"/>
  <c r="T105" i="6"/>
  <c r="W126" i="6"/>
  <c r="W98" i="6"/>
  <c r="Y122" i="6"/>
  <c r="Y106" i="6"/>
  <c r="V137" i="6"/>
  <c r="V117" i="6"/>
  <c r="Y92" i="6"/>
  <c r="S129" i="6"/>
  <c r="X98" i="6"/>
  <c r="X122" i="6"/>
  <c r="X106" i="6"/>
  <c r="U121" i="6"/>
  <c r="U95" i="6"/>
  <c r="AA131" i="6"/>
  <c r="AB93" i="6"/>
  <c r="Z134" i="6"/>
  <c r="AC77" i="6"/>
  <c r="AA103" i="6"/>
  <c r="AC99" i="6"/>
  <c r="W92" i="6"/>
  <c r="AB119" i="6"/>
  <c r="AA93" i="6"/>
  <c r="AA26" i="6"/>
  <c r="AC18" i="6"/>
  <c r="V65" i="6"/>
  <c r="X12" i="6"/>
  <c r="Z8" i="6"/>
  <c r="W20" i="6"/>
  <c r="Z36" i="6"/>
  <c r="AA61" i="6"/>
  <c r="AD17" i="6"/>
  <c r="AA17" i="6"/>
  <c r="AB73" i="6"/>
  <c r="V15" i="6"/>
  <c r="V7" i="6"/>
  <c r="X20" i="6"/>
  <c r="Y20" i="6"/>
  <c r="R23" i="6"/>
  <c r="AB17" i="6"/>
  <c r="W8" i="6"/>
  <c r="U15" i="6"/>
  <c r="U11" i="6"/>
  <c r="T7" i="6"/>
  <c r="AB133" i="6"/>
  <c r="AD137" i="6"/>
  <c r="W140" i="6"/>
  <c r="Y136" i="6"/>
  <c r="T139" i="6"/>
  <c r="W129" i="6"/>
  <c r="W91" i="6"/>
  <c r="AB114" i="6"/>
  <c r="Z129" i="6"/>
  <c r="W101" i="6"/>
  <c r="U120" i="6"/>
  <c r="AA114" i="6"/>
  <c r="AB126" i="6"/>
  <c r="Y129" i="6"/>
  <c r="R116" i="6"/>
  <c r="V116" i="6"/>
  <c r="AA126" i="6"/>
  <c r="AC131" i="6"/>
  <c r="Z132" i="6"/>
  <c r="S133" i="6"/>
  <c r="AC133" i="6"/>
  <c r="X134" i="6"/>
  <c r="R135" i="6"/>
  <c r="Z16" i="6"/>
  <c r="AC5" i="6"/>
  <c r="AA45" i="6"/>
  <c r="X28" i="6"/>
  <c r="W134" i="6"/>
  <c r="V31" i="6"/>
  <c r="V11" i="6"/>
  <c r="AB45" i="6"/>
  <c r="R7" i="6"/>
  <c r="S43" i="6"/>
  <c r="AB5" i="6"/>
  <c r="Y16" i="6"/>
  <c r="Z12" i="6"/>
  <c r="U55" i="6"/>
  <c r="U19" i="6"/>
  <c r="S71" i="6"/>
  <c r="AD5" i="6"/>
  <c r="W24" i="6"/>
  <c r="AC21" i="6"/>
  <c r="V135" i="6"/>
  <c r="X132" i="6"/>
  <c r="AD133" i="6"/>
  <c r="Y132" i="6"/>
  <c r="T135" i="6"/>
  <c r="Z113" i="6"/>
  <c r="AC126" i="6"/>
  <c r="U128" i="6"/>
  <c r="T112" i="6"/>
  <c r="V112" i="6"/>
  <c r="U116" i="6"/>
  <c r="S128" i="6"/>
  <c r="AC102" i="6"/>
  <c r="X4" i="6"/>
  <c r="AD65" i="6"/>
  <c r="AA53" i="6"/>
  <c r="AA57" i="6"/>
  <c r="Z56" i="6"/>
  <c r="V63" i="6"/>
  <c r="V19" i="6"/>
  <c r="AB21" i="6"/>
  <c r="R133" i="6"/>
  <c r="Y4" i="6"/>
  <c r="R47" i="6"/>
  <c r="R11" i="6"/>
  <c r="U133" i="6"/>
  <c r="AB9" i="6"/>
  <c r="Z24" i="6"/>
  <c r="AC45" i="6"/>
  <c r="U23" i="6"/>
  <c r="T11" i="6"/>
  <c r="T19" i="6"/>
  <c r="AB137" i="6"/>
  <c r="AB98" i="6"/>
  <c r="X140" i="6"/>
  <c r="X136" i="6"/>
  <c r="Y140" i="6"/>
  <c r="V94" i="6"/>
  <c r="X109" i="6"/>
  <c r="R124" i="6"/>
  <c r="Z109" i="6"/>
  <c r="AA130" i="6"/>
  <c r="Y97" i="6"/>
  <c r="V128" i="6"/>
  <c r="AD114" i="6"/>
  <c r="U108" i="6"/>
  <c r="S112" i="6"/>
  <c r="AA37" i="6"/>
  <c r="AA6" i="6"/>
  <c r="W56" i="6"/>
  <c r="Z5" i="6"/>
  <c r="AD10" i="6"/>
  <c r="Y17" i="6"/>
  <c r="AD49" i="6"/>
  <c r="AC24" i="6"/>
  <c r="W21" i="6"/>
  <c r="AA29" i="6"/>
  <c r="W28" i="6"/>
  <c r="AD53" i="6"/>
  <c r="AD61" i="6"/>
  <c r="X60" i="6"/>
  <c r="W36" i="6"/>
  <c r="R67" i="6"/>
  <c r="V113" i="6"/>
  <c r="AB25" i="6"/>
  <c r="Z52" i="6"/>
  <c r="AA41" i="6"/>
  <c r="T35" i="6"/>
  <c r="R51" i="6"/>
  <c r="X68" i="6"/>
  <c r="X114" i="6"/>
  <c r="Z60" i="6"/>
  <c r="R113" i="6"/>
  <c r="AB69" i="6"/>
  <c r="V43" i="6"/>
  <c r="U59" i="6"/>
  <c r="X72" i="6"/>
  <c r="T119" i="6"/>
  <c r="AB125" i="6"/>
  <c r="AA113" i="6"/>
  <c r="AD125" i="6"/>
  <c r="W124" i="6"/>
  <c r="Y124" i="6"/>
  <c r="S20" i="6"/>
  <c r="AB18" i="6"/>
  <c r="T16" i="6"/>
  <c r="AD14" i="6"/>
  <c r="AB22" i="6"/>
  <c r="AA125" i="6"/>
  <c r="X116" i="6"/>
  <c r="W116" i="6"/>
  <c r="U119" i="6"/>
  <c r="Z116" i="6"/>
  <c r="T24" i="6"/>
  <c r="T23" i="6"/>
  <c r="R82" i="6"/>
  <c r="U94" i="6"/>
  <c r="X91" i="6"/>
  <c r="U22" i="6"/>
  <c r="V82" i="6"/>
  <c r="S100" i="6"/>
  <c r="R108" i="6"/>
  <c r="AA92" i="6"/>
  <c r="V108" i="6"/>
  <c r="Y95" i="6"/>
  <c r="AC106" i="6"/>
  <c r="R22" i="6"/>
  <c r="Y105" i="6"/>
  <c r="S18" i="6"/>
  <c r="U38" i="6"/>
  <c r="S22" i="6"/>
  <c r="U100" i="6"/>
  <c r="Z105" i="6"/>
  <c r="AC84" i="6"/>
  <c r="T20" i="6"/>
  <c r="AA20" i="6"/>
  <c r="X21" i="6"/>
  <c r="T22" i="6"/>
  <c r="AD22" i="6"/>
  <c r="Y23" i="6"/>
  <c r="S24" i="6"/>
  <c r="AA24" i="6"/>
  <c r="AB111" i="6"/>
  <c r="T113" i="6"/>
  <c r="AD113" i="6"/>
  <c r="W114" i="6"/>
  <c r="S115" i="6"/>
  <c r="AB115" i="6"/>
  <c r="AA14" i="6"/>
  <c r="W23" i="6"/>
  <c r="Z23" i="6"/>
  <c r="AD24" i="6"/>
  <c r="X32" i="6"/>
  <c r="Y21" i="6"/>
  <c r="X17" i="6"/>
  <c r="AA22" i="6"/>
  <c r="W60" i="6"/>
  <c r="X40" i="6"/>
  <c r="Z44" i="6"/>
  <c r="AA140" i="6"/>
  <c r="AA65" i="6"/>
  <c r="Y28" i="6"/>
  <c r="R71" i="6"/>
  <c r="V51" i="6"/>
  <c r="V27" i="6"/>
  <c r="AB33" i="6"/>
  <c r="X56" i="6"/>
  <c r="AA69" i="6"/>
  <c r="R55" i="6"/>
  <c r="U113" i="6"/>
  <c r="V67" i="6"/>
  <c r="Y68" i="6"/>
  <c r="AC73" i="6"/>
  <c r="T71" i="6"/>
  <c r="Y40" i="6"/>
  <c r="T55" i="6"/>
  <c r="Z48" i="6"/>
  <c r="X124" i="6"/>
  <c r="T123" i="6"/>
  <c r="V123" i="6"/>
  <c r="U123" i="6"/>
  <c r="Z135" i="6"/>
  <c r="V24" i="6"/>
  <c r="V20" i="6"/>
  <c r="U16" i="6"/>
  <c r="AD117" i="6"/>
  <c r="AA121" i="6"/>
  <c r="S119" i="6"/>
  <c r="AC113" i="6"/>
  <c r="AB6" i="6"/>
  <c r="AC92" i="6"/>
  <c r="W97" i="6"/>
  <c r="V104" i="6"/>
  <c r="Z95" i="6"/>
  <c r="AD106" i="6"/>
  <c r="U104" i="6"/>
  <c r="AB20" i="6"/>
  <c r="T94" i="6"/>
  <c r="R104" i="6"/>
  <c r="W105" i="6"/>
  <c r="AD20" i="6"/>
  <c r="T108" i="6"/>
  <c r="X97" i="6"/>
  <c r="V100" i="6"/>
  <c r="AB106" i="6"/>
  <c r="W109" i="6"/>
  <c r="AA110" i="6"/>
  <c r="AB92" i="6"/>
  <c r="X9" i="6"/>
  <c r="AC10" i="6"/>
  <c r="AD6" i="6"/>
  <c r="Y9" i="6"/>
  <c r="W48" i="6"/>
  <c r="Y13" i="6"/>
  <c r="AD25" i="6"/>
  <c r="X5" i="6"/>
  <c r="Z9" i="6"/>
  <c r="Z13" i="6"/>
  <c r="AA49" i="6"/>
  <c r="AD18" i="6"/>
  <c r="W13" i="6"/>
  <c r="Z17" i="6"/>
  <c r="T67" i="6"/>
  <c r="AB140" i="6"/>
  <c r="AB49" i="6"/>
  <c r="AB65" i="6"/>
  <c r="AA111" i="6"/>
  <c r="V55" i="6"/>
  <c r="AB37" i="6"/>
  <c r="S59" i="6"/>
  <c r="AC29" i="6"/>
  <c r="X48" i="6"/>
  <c r="AA25" i="6"/>
  <c r="V71" i="6"/>
  <c r="U51" i="6"/>
  <c r="AB41" i="6"/>
  <c r="T59" i="6"/>
  <c r="Y32" i="6"/>
  <c r="T51" i="6"/>
  <c r="Y72" i="6"/>
  <c r="S123" i="6"/>
  <c r="U115" i="6"/>
  <c r="AB117" i="6"/>
  <c r="S16" i="6"/>
  <c r="Y120" i="6"/>
  <c r="X120" i="6"/>
  <c r="AB121" i="6"/>
  <c r="Y91" i="6"/>
  <c r="AB10" i="6"/>
  <c r="AA98" i="6"/>
  <c r="Y101" i="6"/>
  <c r="S94" i="6"/>
  <c r="S104" i="6"/>
  <c r="AC110" i="6"/>
  <c r="AD102" i="6"/>
  <c r="AB110" i="6"/>
  <c r="Z101" i="6"/>
  <c r="AC98" i="6"/>
  <c r="W95" i="6"/>
  <c r="S4" i="6"/>
  <c r="T4" i="6"/>
  <c r="U4" i="6"/>
  <c r="S8" i="6"/>
  <c r="T8" i="6"/>
  <c r="R8" i="6"/>
  <c r="R12" i="6"/>
  <c r="T12" i="6"/>
  <c r="U12" i="6"/>
  <c r="S27" i="6"/>
  <c r="T27" i="6"/>
  <c r="S31" i="6"/>
  <c r="T31" i="6"/>
  <c r="AA33" i="6"/>
  <c r="AC33" i="6"/>
  <c r="U35" i="6"/>
  <c r="R35" i="6"/>
  <c r="R39" i="6"/>
  <c r="U39" i="6"/>
  <c r="U43" i="6"/>
  <c r="R43" i="6"/>
  <c r="Y44" i="6"/>
  <c r="X44" i="6"/>
  <c r="T47" i="6"/>
  <c r="S47" i="6"/>
  <c r="X52" i="6"/>
  <c r="Y52" i="6"/>
  <c r="AC57" i="6"/>
  <c r="AB57" i="6"/>
  <c r="T63" i="6"/>
  <c r="S63" i="6"/>
  <c r="Z64" i="6"/>
  <c r="Y64" i="6"/>
  <c r="S78" i="6"/>
  <c r="R78" i="6"/>
  <c r="Y79" i="6"/>
  <c r="W79" i="6"/>
  <c r="AD80" i="6"/>
  <c r="AC80" i="6"/>
  <c r="AA80" i="6"/>
  <c r="AB80" i="6"/>
  <c r="T82" i="6"/>
  <c r="S82" i="6"/>
  <c r="Y83" i="6"/>
  <c r="Z83" i="6"/>
  <c r="X83" i="6"/>
  <c r="W83" i="6"/>
  <c r="AA84" i="6"/>
  <c r="AD84" i="6"/>
  <c r="R86" i="6"/>
  <c r="U86" i="6"/>
  <c r="Z87" i="6"/>
  <c r="X87" i="6"/>
  <c r="Y87" i="6"/>
  <c r="W87" i="6"/>
  <c r="AB88" i="6"/>
  <c r="AA88" i="6"/>
  <c r="S90" i="6"/>
  <c r="V90" i="6"/>
  <c r="R90" i="6"/>
  <c r="T90" i="6"/>
  <c r="T127" i="6"/>
  <c r="S127" i="6"/>
  <c r="R127" i="6"/>
  <c r="V127" i="6"/>
  <c r="U127" i="6"/>
  <c r="Z128" i="6"/>
  <c r="W128" i="6"/>
  <c r="Y128" i="6"/>
  <c r="AC129" i="6"/>
  <c r="AD129" i="6"/>
  <c r="AB129" i="6"/>
  <c r="R131" i="6"/>
  <c r="S131" i="6"/>
  <c r="T131" i="6"/>
  <c r="U131" i="6"/>
  <c r="V131" i="6"/>
  <c r="W135" i="6"/>
  <c r="X135" i="6"/>
  <c r="AB136" i="6"/>
  <c r="AC136" i="6"/>
  <c r="V138" i="6"/>
  <c r="T138" i="6"/>
  <c r="R138" i="6"/>
  <c r="W139" i="6"/>
  <c r="Z139" i="6"/>
  <c r="X139" i="6"/>
  <c r="T45" i="6"/>
  <c r="W62" i="6"/>
  <c r="W66" i="6"/>
  <c r="AC67" i="6"/>
  <c r="AC3" i="6"/>
  <c r="AB3" i="6"/>
  <c r="AD3" i="6"/>
  <c r="S5" i="6"/>
  <c r="V5" i="6"/>
  <c r="R5" i="6"/>
  <c r="T5" i="6"/>
  <c r="X6" i="6"/>
  <c r="W6" i="6"/>
  <c r="AA7" i="6"/>
  <c r="AD7" i="6"/>
  <c r="AC7" i="6"/>
  <c r="S9" i="6"/>
  <c r="V9" i="6"/>
  <c r="T9" i="6"/>
  <c r="W10" i="6"/>
  <c r="X10" i="6"/>
  <c r="AC11" i="6"/>
  <c r="AD11" i="6"/>
  <c r="AB11" i="6"/>
  <c r="S13" i="6"/>
  <c r="U13" i="6"/>
  <c r="R13" i="6"/>
  <c r="AD15" i="6"/>
  <c r="AA15" i="6"/>
  <c r="S17" i="6"/>
  <c r="V17" i="6"/>
  <c r="Y18" i="6"/>
  <c r="X18" i="6"/>
  <c r="T28" i="6"/>
  <c r="R28" i="6"/>
  <c r="S28" i="6"/>
  <c r="AC30" i="6"/>
  <c r="AB30" i="6"/>
  <c r="U32" i="6"/>
  <c r="V32" i="6"/>
  <c r="T32" i="6"/>
  <c r="AD34" i="6"/>
  <c r="AB34" i="6"/>
  <c r="U36" i="6"/>
  <c r="R36" i="6"/>
  <c r="V36" i="6"/>
  <c r="U40" i="6"/>
  <c r="R40" i="6"/>
  <c r="V40" i="6"/>
  <c r="U44" i="6"/>
  <c r="T44" i="6"/>
  <c r="R44" i="6"/>
  <c r="U48" i="6"/>
  <c r="V48" i="6"/>
  <c r="T48" i="6"/>
  <c r="U52" i="6"/>
  <c r="V52" i="6"/>
  <c r="T52" i="6"/>
  <c r="U56" i="6"/>
  <c r="R56" i="6"/>
  <c r="T56" i="6"/>
  <c r="U60" i="6"/>
  <c r="V60" i="6"/>
  <c r="T60" i="6"/>
  <c r="U64" i="6"/>
  <c r="V64" i="6"/>
  <c r="T64" i="6"/>
  <c r="S68" i="6"/>
  <c r="V68" i="6"/>
  <c r="U72" i="6"/>
  <c r="V72" i="6"/>
  <c r="S72" i="6"/>
  <c r="T72" i="6"/>
  <c r="X80" i="6"/>
  <c r="Z80" i="6"/>
  <c r="AD85" i="6"/>
  <c r="AB85" i="6"/>
  <c r="S87" i="6"/>
  <c r="T87" i="6"/>
  <c r="X88" i="6"/>
  <c r="Y88" i="6"/>
  <c r="S97" i="6"/>
  <c r="T97" i="6"/>
  <c r="R101" i="6"/>
  <c r="T101" i="6"/>
  <c r="W110" i="6"/>
  <c r="Z110" i="6"/>
  <c r="Z117" i="6"/>
  <c r="X117" i="6"/>
  <c r="W117" i="6"/>
  <c r="Y117" i="6"/>
  <c r="AB118" i="6"/>
  <c r="AA118" i="6"/>
  <c r="T120" i="6"/>
  <c r="R120" i="6"/>
  <c r="X121" i="6"/>
  <c r="Z121" i="6"/>
  <c r="Y121" i="6"/>
  <c r="AA122" i="6"/>
  <c r="AB122" i="6"/>
  <c r="AD122" i="6"/>
  <c r="S124" i="6"/>
  <c r="T124" i="6"/>
  <c r="V124" i="6"/>
  <c r="Y125" i="6"/>
  <c r="Z125" i="6"/>
  <c r="X125" i="6"/>
  <c r="W7" i="6"/>
  <c r="Y3" i="6"/>
  <c r="X30" i="6"/>
  <c r="AA51" i="6"/>
  <c r="Z11" i="6"/>
  <c r="T73" i="6"/>
  <c r="AA55" i="6"/>
  <c r="X54" i="6"/>
  <c r="Z40" i="6"/>
  <c r="Y130" i="6"/>
  <c r="V129" i="6"/>
  <c r="AB29" i="6"/>
  <c r="AB61" i="6"/>
  <c r="AC37" i="6"/>
  <c r="Z32" i="6"/>
  <c r="T39" i="6"/>
  <c r="R59" i="6"/>
  <c r="R31" i="6"/>
  <c r="S67" i="6"/>
  <c r="X64" i="6"/>
  <c r="AD41" i="6"/>
  <c r="X36" i="6"/>
  <c r="V39" i="6"/>
  <c r="U63" i="6"/>
  <c r="U47" i="6"/>
  <c r="S39" i="6"/>
  <c r="W72" i="6"/>
  <c r="AA73" i="6"/>
  <c r="Y30" i="6"/>
  <c r="X62" i="6"/>
  <c r="X66" i="6"/>
  <c r="Y66" i="6"/>
  <c r="AA136" i="6"/>
  <c r="V12" i="6"/>
  <c r="V4" i="6"/>
  <c r="S86" i="6"/>
  <c r="AB8" i="6"/>
  <c r="AD136" i="6"/>
  <c r="V86" i="6"/>
  <c r="AD88" i="6"/>
  <c r="R140" i="6"/>
  <c r="U90" i="6"/>
  <c r="U78" i="6"/>
  <c r="AB44" i="6"/>
  <c r="U140" i="6"/>
  <c r="T140" i="6"/>
  <c r="S38" i="6"/>
  <c r="AB4" i="6"/>
  <c r="AC4" i="6"/>
  <c r="T6" i="6"/>
  <c r="V6" i="6"/>
  <c r="U6" i="6"/>
  <c r="S6" i="6"/>
  <c r="T10" i="6"/>
  <c r="S10" i="6"/>
  <c r="V10" i="6"/>
  <c r="AB12" i="6"/>
  <c r="AD12" i="6"/>
  <c r="T14" i="6"/>
  <c r="U14" i="6"/>
  <c r="R14" i="6"/>
  <c r="AB27" i="6"/>
  <c r="AC27" i="6"/>
  <c r="T29" i="6"/>
  <c r="R29" i="6"/>
  <c r="S29" i="6"/>
  <c r="AC31" i="6"/>
  <c r="AD31" i="6"/>
  <c r="R33" i="6"/>
  <c r="V33" i="6"/>
  <c r="S33" i="6"/>
  <c r="U33" i="6"/>
  <c r="AB35" i="6"/>
  <c r="AA35" i="6"/>
  <c r="AC35" i="6"/>
  <c r="T37" i="6"/>
  <c r="V37" i="6"/>
  <c r="S37" i="6"/>
  <c r="AD39" i="6"/>
  <c r="AB39" i="6"/>
  <c r="AA39" i="6"/>
  <c r="U41" i="6"/>
  <c r="V41" i="6"/>
  <c r="T41" i="6"/>
  <c r="S41" i="6"/>
  <c r="Z42" i="6"/>
  <c r="Y42" i="6"/>
  <c r="Z46" i="6"/>
  <c r="W46" i="6"/>
  <c r="AD47" i="6"/>
  <c r="AA47" i="6"/>
  <c r="AB47" i="6"/>
  <c r="S49" i="6"/>
  <c r="T49" i="6"/>
  <c r="V49" i="6"/>
  <c r="W50" i="6"/>
  <c r="Z50" i="6"/>
  <c r="AB51" i="6"/>
  <c r="AC51" i="6"/>
  <c r="T53" i="6"/>
  <c r="S53" i="6"/>
  <c r="U57" i="6"/>
  <c r="V57" i="6"/>
  <c r="S57" i="6"/>
  <c r="T57" i="6"/>
  <c r="R57" i="6"/>
  <c r="AD59" i="6"/>
  <c r="AC59" i="6"/>
  <c r="S61" i="6"/>
  <c r="U61" i="6"/>
  <c r="R61" i="6"/>
  <c r="AA63" i="6"/>
  <c r="AB63" i="6"/>
  <c r="S65" i="6"/>
  <c r="U65" i="6"/>
  <c r="R65" i="6"/>
  <c r="T69" i="6"/>
  <c r="V69" i="6"/>
  <c r="R69" i="6"/>
  <c r="X70" i="6"/>
  <c r="Z70" i="6"/>
  <c r="AC71" i="6"/>
  <c r="AA71" i="6"/>
  <c r="S73" i="6"/>
  <c r="U73" i="6"/>
  <c r="Z74" i="6"/>
  <c r="W74" i="6"/>
  <c r="Y74" i="6"/>
  <c r="W77" i="6"/>
  <c r="Y77" i="6"/>
  <c r="AD78" i="6"/>
  <c r="AA78" i="6"/>
  <c r="R80" i="6"/>
  <c r="V80" i="6"/>
  <c r="T80" i="6"/>
  <c r="X81" i="6"/>
  <c r="W81" i="6"/>
  <c r="AD82" i="6"/>
  <c r="AB82" i="6"/>
  <c r="AA82" i="6"/>
  <c r="U84" i="6"/>
  <c r="R84" i="6"/>
  <c r="V84" i="6"/>
  <c r="Y85" i="6"/>
  <c r="Z85" i="6"/>
  <c r="AA86" i="6"/>
  <c r="AC86" i="6"/>
  <c r="AB86" i="6"/>
  <c r="T88" i="6"/>
  <c r="R88" i="6"/>
  <c r="S88" i="6"/>
  <c r="W89" i="6"/>
  <c r="Y89" i="6"/>
  <c r="X89" i="6"/>
  <c r="AC127" i="6"/>
  <c r="AD127" i="6"/>
  <c r="T136" i="6"/>
  <c r="V136" i="6"/>
  <c r="R136" i="6"/>
  <c r="X137" i="6"/>
  <c r="Z137" i="6"/>
  <c r="Y137" i="6"/>
  <c r="W137" i="6"/>
  <c r="AA138" i="6"/>
  <c r="AB138" i="6"/>
  <c r="AD138" i="6"/>
  <c r="R3" i="6"/>
  <c r="U3" i="6"/>
  <c r="S3" i="6"/>
  <c r="AA13" i="6"/>
  <c r="AD13" i="6"/>
  <c r="S15" i="6"/>
  <c r="T15" i="6"/>
  <c r="T26" i="6"/>
  <c r="V26" i="6"/>
  <c r="R26" i="6"/>
  <c r="T30" i="6"/>
  <c r="V30" i="6"/>
  <c r="U30" i="6"/>
  <c r="S30" i="6"/>
  <c r="S34" i="6"/>
  <c r="V34" i="6"/>
  <c r="T34" i="6"/>
  <c r="AC36" i="6"/>
  <c r="AB36" i="6"/>
  <c r="S42" i="6"/>
  <c r="V42" i="6"/>
  <c r="T42" i="6"/>
  <c r="R42" i="6"/>
  <c r="W43" i="6"/>
  <c r="Z43" i="6"/>
  <c r="S46" i="6"/>
  <c r="V46" i="6"/>
  <c r="T46" i="6"/>
  <c r="S50" i="6"/>
  <c r="R50" i="6"/>
  <c r="U50" i="6"/>
  <c r="AC52" i="6"/>
  <c r="AA52" i="6"/>
  <c r="S54" i="6"/>
  <c r="T54" i="6"/>
  <c r="V54" i="6"/>
  <c r="S58" i="6"/>
  <c r="R58" i="6"/>
  <c r="U58" i="6"/>
  <c r="T58" i="6"/>
  <c r="S62" i="6"/>
  <c r="V62" i="6"/>
  <c r="AA64" i="6"/>
  <c r="AB64" i="6"/>
  <c r="T66" i="6"/>
  <c r="U66" i="6"/>
  <c r="Z67" i="6"/>
  <c r="Y67" i="6"/>
  <c r="AB68" i="6"/>
  <c r="AC68" i="6"/>
  <c r="U70" i="6"/>
  <c r="R70" i="6"/>
  <c r="W71" i="6"/>
  <c r="X71" i="6"/>
  <c r="Z71" i="6"/>
  <c r="AD72" i="6"/>
  <c r="AC72" i="6"/>
  <c r="U81" i="6"/>
  <c r="S81" i="6"/>
  <c r="W82" i="6"/>
  <c r="Z82" i="6"/>
  <c r="X86" i="6"/>
  <c r="Y86" i="6"/>
  <c r="W86" i="6"/>
  <c r="AC87" i="6"/>
  <c r="AA87" i="6"/>
  <c r="R89" i="6"/>
  <c r="V89" i="6"/>
  <c r="Y90" i="6"/>
  <c r="Z90" i="6"/>
  <c r="X90" i="6"/>
  <c r="AD91" i="6"/>
  <c r="AA91" i="6"/>
  <c r="S93" i="6"/>
  <c r="R93" i="6"/>
  <c r="Z94" i="6"/>
  <c r="X94" i="6"/>
  <c r="AB95" i="6"/>
  <c r="AA95" i="6"/>
  <c r="AC95" i="6"/>
  <c r="AA97" i="6"/>
  <c r="AC97" i="6"/>
  <c r="AD97" i="6"/>
  <c r="S99" i="6"/>
  <c r="U99" i="6"/>
  <c r="T99" i="6"/>
  <c r="AA101" i="6"/>
  <c r="AC101" i="6"/>
  <c r="Z104" i="6"/>
  <c r="W104" i="6"/>
  <c r="X104" i="6"/>
  <c r="AA105" i="6"/>
  <c r="AD105" i="6"/>
  <c r="S107" i="6"/>
  <c r="R107" i="6"/>
  <c r="U107" i="6"/>
  <c r="Z108" i="6"/>
  <c r="Y108" i="6"/>
  <c r="AA109" i="6"/>
  <c r="AC109" i="6"/>
  <c r="R111" i="6"/>
  <c r="U111" i="6"/>
  <c r="S111" i="6"/>
  <c r="T111" i="6"/>
  <c r="V111" i="6"/>
  <c r="AC116" i="6"/>
  <c r="AA116" i="6"/>
  <c r="T118" i="6"/>
  <c r="S118" i="6"/>
  <c r="R118" i="6"/>
  <c r="Z119" i="6"/>
  <c r="W119" i="6"/>
  <c r="AC120" i="6"/>
  <c r="AB120" i="6"/>
  <c r="AD120" i="6"/>
  <c r="V122" i="6"/>
  <c r="T122" i="6"/>
  <c r="W123" i="6"/>
  <c r="X123" i="6"/>
  <c r="Z123" i="6"/>
  <c r="AB124" i="6"/>
  <c r="AC124" i="6"/>
  <c r="AD124" i="6"/>
  <c r="S126" i="6"/>
  <c r="V126" i="6"/>
  <c r="X126" i="6"/>
  <c r="Y38" i="6"/>
  <c r="V73" i="6"/>
  <c r="AD63" i="6"/>
  <c r="U37" i="6"/>
  <c r="V61" i="6"/>
  <c r="V88" i="6"/>
  <c r="X85" i="6"/>
  <c r="Y81" i="6"/>
  <c r="AB78" i="6"/>
  <c r="U8" i="6"/>
  <c r="Z34" i="6"/>
  <c r="AA27" i="6"/>
  <c r="Y70" i="6"/>
  <c r="S45" i="6"/>
  <c r="U29" i="6"/>
  <c r="R45" i="6"/>
  <c r="V78" i="6"/>
  <c r="R37" i="6"/>
  <c r="T61" i="6"/>
  <c r="U10" i="6"/>
  <c r="T78" i="6"/>
  <c r="V140" i="6"/>
  <c r="S14" i="6"/>
  <c r="X79" i="6"/>
  <c r="V14" i="6"/>
  <c r="AB16" i="6"/>
  <c r="V18" i="6"/>
  <c r="R18" i="6"/>
  <c r="U26" i="6"/>
  <c r="U141" i="6" l="1"/>
  <c r="C5" i="7" s="1"/>
  <c r="V141" i="6"/>
  <c r="C6" i="7" s="1"/>
  <c r="T141" i="6"/>
  <c r="C4" i="7" s="1"/>
  <c r="AA141" i="6"/>
  <c r="C11" i="7" s="1"/>
  <c r="Y141" i="6"/>
  <c r="C9" i="7" s="1"/>
  <c r="W141" i="6"/>
  <c r="C7" i="7" s="1"/>
  <c r="R141" i="6"/>
  <c r="C2" i="7" s="1"/>
  <c r="X141" i="6"/>
  <c r="C8" i="7" s="1"/>
  <c r="AC141" i="6"/>
  <c r="C13" i="7" s="1"/>
  <c r="AD141" i="6"/>
  <c r="C14" i="7" s="1"/>
  <c r="AB141" i="6"/>
  <c r="C12" i="7" s="1"/>
  <c r="S141" i="6"/>
  <c r="C3" i="7" s="1"/>
  <c r="Z141" i="6"/>
  <c r="C10" i="7" s="1"/>
</calcChain>
</file>

<file path=xl/sharedStrings.xml><?xml version="1.0" encoding="utf-8"?>
<sst xmlns="http://schemas.openxmlformats.org/spreadsheetml/2006/main" count="529" uniqueCount="406">
  <si>
    <t>Description</t>
  </si>
  <si>
    <t>Part Number</t>
  </si>
  <si>
    <t>Size</t>
  </si>
  <si>
    <t>Qty.</t>
  </si>
  <si>
    <t>Ea.</t>
  </si>
  <si>
    <t>Ext.</t>
  </si>
  <si>
    <t>-M List Price</t>
  </si>
  <si>
    <t xml:space="preserve">SHIP TO: </t>
  </si>
  <si>
    <r>
      <t>SOLD TO</t>
    </r>
    <r>
      <rPr>
        <b/>
        <sz val="7"/>
        <rFont val="Arial"/>
        <family val="2"/>
      </rPr>
      <t>:</t>
    </r>
  </si>
  <si>
    <t>Tag:</t>
  </si>
  <si>
    <t>Coupling</t>
  </si>
  <si>
    <t>Z9A-C-112</t>
  </si>
  <si>
    <t>Z9A-C-2</t>
  </si>
  <si>
    <t>Z9A-C-3</t>
  </si>
  <si>
    <t>Z9A-C-4</t>
  </si>
  <si>
    <t>Z9A-C-6</t>
  </si>
  <si>
    <t>90 Deg. Elbow  1/4 Bend</t>
  </si>
  <si>
    <t>Z9A-E90-112</t>
  </si>
  <si>
    <t>Z9A-E90-2</t>
  </si>
  <si>
    <t>Z9A-E90-3</t>
  </si>
  <si>
    <t>Z9A-E90-4</t>
  </si>
  <si>
    <t>Z9A-E90-6</t>
  </si>
  <si>
    <t>N/A</t>
  </si>
  <si>
    <t>Z9A-E90S-112</t>
  </si>
  <si>
    <t>Z9A-E90S-2</t>
  </si>
  <si>
    <t>Z9A-E90S-3</t>
  </si>
  <si>
    <t>Z9A-E90S-4</t>
  </si>
  <si>
    <t>Z9A-E90S-6</t>
  </si>
  <si>
    <t xml:space="preserve">90 Deg. Street Elbow  </t>
  </si>
  <si>
    <t xml:space="preserve">90 Deg. Long Sweep  Elbow  </t>
  </si>
  <si>
    <t>Z9A-LS90S-112</t>
  </si>
  <si>
    <t>Z9A-LS90S-2</t>
  </si>
  <si>
    <t>Z9A-LS90S-3</t>
  </si>
  <si>
    <t>Z9A-LS90S-4</t>
  </si>
  <si>
    <t>Z9A-LS90S-6</t>
  </si>
  <si>
    <t>45 Deg. Elbow  1/8 Bend</t>
  </si>
  <si>
    <t>Z9A-E45-112</t>
  </si>
  <si>
    <t>Z9A-E45-2</t>
  </si>
  <si>
    <t>Z9A-E45-3</t>
  </si>
  <si>
    <t>Z9A-E45-4</t>
  </si>
  <si>
    <t>Z9A-E45-6</t>
  </si>
  <si>
    <t>Z9A-E45S-112</t>
  </si>
  <si>
    <t>Z9A-E45S-2</t>
  </si>
  <si>
    <t>Z9A-E45S-3</t>
  </si>
  <si>
    <t>Z9A-E45S-4</t>
  </si>
  <si>
    <t>Z9A-E45S-6</t>
  </si>
  <si>
    <t>Sanitary Tee</t>
  </si>
  <si>
    <t>Z9A-T-112</t>
  </si>
  <si>
    <t>Z9A-T-2</t>
  </si>
  <si>
    <t>Z9A-T-3</t>
  </si>
  <si>
    <t>Z9A-T-4</t>
  </si>
  <si>
    <t>Z9A-T-6</t>
  </si>
  <si>
    <t>Reducing Sanitary Tee</t>
  </si>
  <si>
    <t>Z9A-TR-2X112</t>
  </si>
  <si>
    <t>Z9A-TR-3X112</t>
  </si>
  <si>
    <t>Z9A-TR-3X2</t>
  </si>
  <si>
    <t>Z9A-TR-4X112</t>
  </si>
  <si>
    <t>Z9A-TR-4X2</t>
  </si>
  <si>
    <t>Z9A-TR-4X3</t>
  </si>
  <si>
    <t>2x1-1/2</t>
  </si>
  <si>
    <t>3x1-1/2</t>
  </si>
  <si>
    <t>3x2</t>
  </si>
  <si>
    <t>4x1-1/2</t>
  </si>
  <si>
    <t>4x2</t>
  </si>
  <si>
    <t>4x3</t>
  </si>
  <si>
    <t>Z9A-TR-6X4</t>
  </si>
  <si>
    <t>Cleanout Tee</t>
  </si>
  <si>
    <t>Z9A-TC-112</t>
  </si>
  <si>
    <t>Z9A-TC-2</t>
  </si>
  <si>
    <t>Z9A-TC-3</t>
  </si>
  <si>
    <t>Z9A-TC-4</t>
  </si>
  <si>
    <t xml:space="preserve">45 Deg. Wye </t>
  </si>
  <si>
    <t>Z9A-Y-112</t>
  </si>
  <si>
    <t>Z9A-Y-2</t>
  </si>
  <si>
    <t>Z9A-Y-3</t>
  </si>
  <si>
    <t>Z9A-Y-4</t>
  </si>
  <si>
    <t>Z9A-Y-6</t>
  </si>
  <si>
    <t>Reducing 45 Deg. Wye</t>
  </si>
  <si>
    <t>Z9A-YR-2X112</t>
  </si>
  <si>
    <t>Z9A-YR-3X112</t>
  </si>
  <si>
    <t>Z9A-YR-3X2</t>
  </si>
  <si>
    <t>Z9A-YR-4X112</t>
  </si>
  <si>
    <t>Z9A-YR-4X2</t>
  </si>
  <si>
    <t>Z9A-YR-4X3</t>
  </si>
  <si>
    <t>Z9A-YR-6X4</t>
  </si>
  <si>
    <t>Combination Wye and 45 Deg. Elbow</t>
  </si>
  <si>
    <t>Z9A-YB-112</t>
  </si>
  <si>
    <t>Z9A-YB-2</t>
  </si>
  <si>
    <t>Z9A-YB-3</t>
  </si>
  <si>
    <t>Z9A-YB-4</t>
  </si>
  <si>
    <t>Z9A-YB-6</t>
  </si>
  <si>
    <t>Reducing Combination Wye and 45 Deg. Elbow</t>
  </si>
  <si>
    <t>Z9A-YRB-2X112</t>
  </si>
  <si>
    <t>Z9A-YRB-3X112</t>
  </si>
  <si>
    <t>Z9A-YRB-3X2</t>
  </si>
  <si>
    <t>Z9A-YRB-4X112</t>
  </si>
  <si>
    <t>Z9A-YRB-4X2</t>
  </si>
  <si>
    <t>Z9A-YRB-4X3</t>
  </si>
  <si>
    <t>Z9A-YRB-6X4</t>
  </si>
  <si>
    <t xml:space="preserve">45 Deg. Double Wye </t>
  </si>
  <si>
    <t>Z9A-YY-112</t>
  </si>
  <si>
    <t>Z9A-YY-2</t>
  </si>
  <si>
    <t>Z9A-YY-3</t>
  </si>
  <si>
    <t>Z9A-YY-4</t>
  </si>
  <si>
    <t>Z9A-YY-6</t>
  </si>
  <si>
    <t>Reducing Double Wye</t>
  </si>
  <si>
    <t>Z9A-YYR-2X112</t>
  </si>
  <si>
    <t>Z9A-YYR-3X112</t>
  </si>
  <si>
    <t>Z9A-YYR-3X2</t>
  </si>
  <si>
    <t>Z9A-YYR-4X112</t>
  </si>
  <si>
    <t>Z9A-YYR-4X2</t>
  </si>
  <si>
    <t>Z9A-YYR-4X3</t>
  </si>
  <si>
    <t>Z9A-YYR-6X4</t>
  </si>
  <si>
    <t>Combination Double Wye and 45 Deg. Elbow</t>
  </si>
  <si>
    <t>Z9A-YYB-112</t>
  </si>
  <si>
    <t>Z9A-YYB-2</t>
  </si>
  <si>
    <t>Z9A-YYB-3</t>
  </si>
  <si>
    <t>Z9A-YYB-4</t>
  </si>
  <si>
    <t>Z9A-YYB-6</t>
  </si>
  <si>
    <t>Combination Reducing Double Wye and 45 Deg. Elbow</t>
  </si>
  <si>
    <t>Z9A-YYRB-2X112</t>
  </si>
  <si>
    <t>Z9A-YYRB-3X112</t>
  </si>
  <si>
    <t>Z9A-YYRB-3X2</t>
  </si>
  <si>
    <t>Z9A-YYRB-4X112</t>
  </si>
  <si>
    <t>Z9A-YYRB-4X2</t>
  </si>
  <si>
    <t>Z9A-YYRB-4X3</t>
  </si>
  <si>
    <t>Reducing Coupling</t>
  </si>
  <si>
    <t>Z9A-RED-2X112</t>
  </si>
  <si>
    <t>Z9A-RED-3X112</t>
  </si>
  <si>
    <t>Z9A-RED-3X2</t>
  </si>
  <si>
    <t>Z9A-RED-4X112</t>
  </si>
  <si>
    <t>Z9A-RED-4X2</t>
  </si>
  <si>
    <t>Z9A-RED-4X3</t>
  </si>
  <si>
    <t>Z9A-RED-6X4</t>
  </si>
  <si>
    <t>Male Adapter</t>
  </si>
  <si>
    <t>Z9A-MA-112</t>
  </si>
  <si>
    <t>Z9A-MA-2</t>
  </si>
  <si>
    <t>Z9A-MA-3</t>
  </si>
  <si>
    <t>Z9A-MA-4</t>
  </si>
  <si>
    <t>Female Adapter</t>
  </si>
  <si>
    <t>Z9A-FA-112</t>
  </si>
  <si>
    <t>Z9A-FA-2</t>
  </si>
  <si>
    <t>Z9A-FA-3</t>
  </si>
  <si>
    <t>Z9A-FA-4</t>
  </si>
  <si>
    <t>Glass Adapter</t>
  </si>
  <si>
    <t>Z9A-GA-112</t>
  </si>
  <si>
    <t>Z9A-GA-2</t>
  </si>
  <si>
    <t>Z9A-GA-3</t>
  </si>
  <si>
    <t>Z9A-GA-4</t>
  </si>
  <si>
    <t>Iron Adapter</t>
  </si>
  <si>
    <t>Z9A-IA-112</t>
  </si>
  <si>
    <t>Z9A-IA-2</t>
  </si>
  <si>
    <t>Z9A-IA-3</t>
  </si>
  <si>
    <t>Z9A-IA-4</t>
  </si>
  <si>
    <t>P-Trap</t>
  </si>
  <si>
    <t>Z9A-PTRAP-112</t>
  </si>
  <si>
    <t>Z9A-PTRAP-2</t>
  </si>
  <si>
    <t>Z9A-PTRAP-3</t>
  </si>
  <si>
    <t>Z9A-PTRAP-4</t>
  </si>
  <si>
    <t>Z9A-PTRAP-6</t>
  </si>
  <si>
    <t>S-Trap</t>
  </si>
  <si>
    <t>Z9A-STRAP-112</t>
  </si>
  <si>
    <t>Z9A-STRAP-2</t>
  </si>
  <si>
    <t>Z9A-STRAP-3</t>
  </si>
  <si>
    <t>Z9A-STRAP-4</t>
  </si>
  <si>
    <t>Z9A-STRAP-6</t>
  </si>
  <si>
    <t>Running Trap</t>
  </si>
  <si>
    <t>Z9A-RUNTRAP-112</t>
  </si>
  <si>
    <t>Z9A-RUNTRAP-2</t>
  </si>
  <si>
    <t>Z9A-RUNTRAP-3</t>
  </si>
  <si>
    <t>Z9A-RUNTRAP-4</t>
  </si>
  <si>
    <t>Z9A-RUNTRAP-6</t>
  </si>
  <si>
    <t>Adjustable Floor Drain</t>
  </si>
  <si>
    <t>Adjustable Cleanout</t>
  </si>
  <si>
    <t>Z9A-CO1-3</t>
  </si>
  <si>
    <t>Z9A-CO1-4</t>
  </si>
  <si>
    <t>Cleanout Body w/ Plug</t>
  </si>
  <si>
    <t>Z9A-CO4-112</t>
  </si>
  <si>
    <t>Z9A-CO4-2</t>
  </si>
  <si>
    <t>Z9A-CO4-3</t>
  </si>
  <si>
    <t>Z9A-CO4-4</t>
  </si>
  <si>
    <t>Tail Piece Assembly</t>
  </si>
  <si>
    <t>Notes</t>
  </si>
  <si>
    <t>Z9A-TP-112</t>
  </si>
  <si>
    <t>Z9A-TP-2</t>
  </si>
  <si>
    <t>Floor Drain</t>
  </si>
  <si>
    <t>List Total $</t>
  </si>
  <si>
    <t>Multiplier x</t>
  </si>
  <si>
    <t>Proudly Represented By:</t>
  </si>
  <si>
    <t>(Rep Name)</t>
  </si>
  <si>
    <t>phone:</t>
  </si>
  <si>
    <t>fax:</t>
  </si>
  <si>
    <t>Pipe</t>
  </si>
  <si>
    <t>Flame Retardant</t>
  </si>
  <si>
    <t>Non-Flame Retardant</t>
  </si>
  <si>
    <t>1-1/2</t>
  </si>
  <si>
    <t>20FT</t>
  </si>
  <si>
    <t>Wrenches</t>
  </si>
  <si>
    <t>3 - 6</t>
  </si>
  <si>
    <t>3-4</t>
  </si>
  <si>
    <t>1-1/2-2</t>
  </si>
  <si>
    <t>Grooving Tools</t>
  </si>
  <si>
    <t>Z9-GRVR-112</t>
  </si>
  <si>
    <t>Z9-GRVR-2</t>
  </si>
  <si>
    <t>Z9-GRVR-3</t>
  </si>
  <si>
    <t>Z9-GRVR-4</t>
  </si>
  <si>
    <t>Neutralization Tanks</t>
  </si>
  <si>
    <t>Z9A-NT-05</t>
  </si>
  <si>
    <t>Z9A-NT-15</t>
  </si>
  <si>
    <t>Z9A-NT-30</t>
  </si>
  <si>
    <t>Z9A-NT-55</t>
  </si>
  <si>
    <t>Z9A-NT-100</t>
  </si>
  <si>
    <t>Z9A-NT-150</t>
  </si>
  <si>
    <t>Z9A-NT-200</t>
  </si>
  <si>
    <t>Z9A-NT-275</t>
  </si>
  <si>
    <t>Z9A-NT-350</t>
  </si>
  <si>
    <t>Z9A-NT-500</t>
  </si>
  <si>
    <t>Gal.</t>
  </si>
  <si>
    <t>Comments:</t>
  </si>
  <si>
    <t xml:space="preserve">Model #  </t>
  </si>
  <si>
    <t>1-1/2" Seals</t>
  </si>
  <si>
    <t xml:space="preserve">2" Seals </t>
  </si>
  <si>
    <t xml:space="preserve">3" Seals </t>
  </si>
  <si>
    <t>4" Seals</t>
  </si>
  <si>
    <t>6" Seals</t>
  </si>
  <si>
    <t>Model #</t>
  </si>
  <si>
    <t>Z9-MS-112</t>
  </si>
  <si>
    <t>Z9-MS-2</t>
  </si>
  <si>
    <t>Z9-MS-3</t>
  </si>
  <si>
    <t>Z9-MS-4</t>
  </si>
  <si>
    <t>Z9-FS-112</t>
  </si>
  <si>
    <t>Z9-FS-2</t>
  </si>
  <si>
    <t>Z9-FS-3</t>
  </si>
  <si>
    <t>Z9-FS-4</t>
  </si>
  <si>
    <t>Z9-FS-6</t>
  </si>
  <si>
    <t>Qty</t>
  </si>
  <si>
    <t>Qty M</t>
  </si>
  <si>
    <t>TOTALS</t>
  </si>
  <si>
    <t>45 Deg. Street Elbow</t>
  </si>
  <si>
    <t>1-1/2" Fusion Lock Seal</t>
  </si>
  <si>
    <t>2" Fusion Lock Seal</t>
  </si>
  <si>
    <t>3" Fusion Lock Seal</t>
  </si>
  <si>
    <t>4" Fusion Lock Seal</t>
  </si>
  <si>
    <t>6" Fusion Lock Seal</t>
  </si>
  <si>
    <t>1-1/2" Mechanical Seal</t>
  </si>
  <si>
    <t>2" Mechanical Seal</t>
  </si>
  <si>
    <t>3" Mechanical Seal</t>
  </si>
  <si>
    <t>4" Mechanical Seal</t>
  </si>
  <si>
    <t>Cleanout Plug</t>
  </si>
  <si>
    <t>Limestone Chips</t>
  </si>
  <si>
    <t>Z9-CHIPS</t>
  </si>
  <si>
    <t>55 LB</t>
  </si>
  <si>
    <t>-S List Price</t>
  </si>
  <si>
    <t>Total Net $</t>
  </si>
  <si>
    <t>Z9A-YYRB-6X4</t>
  </si>
  <si>
    <t>Z9A-S-112</t>
  </si>
  <si>
    <t>Z9A-S-2</t>
  </si>
  <si>
    <t>Z9A-S-3</t>
  </si>
  <si>
    <t>Z9A-S-4</t>
  </si>
  <si>
    <t>Qty S</t>
  </si>
  <si>
    <t>1 1/2" Stab-Lock Seal</t>
  </si>
  <si>
    <t>2" Stab-Lock Seal</t>
  </si>
  <si>
    <t>3" Stab-Lock Seal</t>
  </si>
  <si>
    <t>4" Stab-Lock Seal</t>
  </si>
  <si>
    <r>
      <t xml:space="preserve">If your installation requires a modification from our standard unit, consult local rep  </t>
    </r>
    <r>
      <rPr>
        <b/>
        <sz val="8"/>
        <rFont val="Arial"/>
        <family val="2"/>
      </rPr>
      <t>**Note: Do not use standard discount for tanks.</t>
    </r>
  </si>
  <si>
    <t>POA</t>
  </si>
  <si>
    <t>****Does not include Tank/Limestone pricing if applicable</t>
  </si>
  <si>
    <t>[38]</t>
  </si>
  <si>
    <t>[51]</t>
  </si>
  <si>
    <t>[76]</t>
  </si>
  <si>
    <t>[102]</t>
  </si>
  <si>
    <t>Z9-SPAN-3</t>
  </si>
  <si>
    <t>Z9-CLAW-346</t>
  </si>
  <si>
    <t xml:space="preserve">    </t>
  </si>
  <si>
    <t>Z9A-PC-112</t>
  </si>
  <si>
    <t>Z9A-PC-2</t>
  </si>
  <si>
    <t>Z9A-PC-3</t>
  </si>
  <si>
    <t>Z9A-PC-4</t>
  </si>
  <si>
    <t>Z9A-PE90-112</t>
  </si>
  <si>
    <t>Z9A-PE90-2</t>
  </si>
  <si>
    <t>Z9A-PE90-3</t>
  </si>
  <si>
    <t>Z9A-PE90-4</t>
  </si>
  <si>
    <t>Z9A-PE90S-112</t>
  </si>
  <si>
    <t>Z9A-PE90S-2</t>
  </si>
  <si>
    <t>Z9A-PE90S-3</t>
  </si>
  <si>
    <t>Z9A-PE90S-4</t>
  </si>
  <si>
    <t>Z9A-PLS90-112*</t>
  </si>
  <si>
    <t>Z9A-PLS90-2*</t>
  </si>
  <si>
    <t>Z9A-PLS90-3</t>
  </si>
  <si>
    <t>Z9A-PLS90-4</t>
  </si>
  <si>
    <t>Z9A-PE45-112</t>
  </si>
  <si>
    <t>Z9A-PE45-2</t>
  </si>
  <si>
    <t>Z9A-PE45-3</t>
  </si>
  <si>
    <t>Z9A-PE45-4</t>
  </si>
  <si>
    <t>Z9A-PE45S-112</t>
  </si>
  <si>
    <t>Z9A-PE45S-2</t>
  </si>
  <si>
    <t>Z9A-PE45S-3</t>
  </si>
  <si>
    <t>Z9A-PE45S-4</t>
  </si>
  <si>
    <t>Z9A-PT-112</t>
  </si>
  <si>
    <t>Z9A-PT-2</t>
  </si>
  <si>
    <t>Z9A-PT-3</t>
  </si>
  <si>
    <t>Z9A-PT-4</t>
  </si>
  <si>
    <t>Z9A-PTC-112</t>
  </si>
  <si>
    <t>Z9A-PTC-2</t>
  </si>
  <si>
    <t>Z9A-PTC-3</t>
  </si>
  <si>
    <t>Z9A-PTC-4</t>
  </si>
  <si>
    <t>Z9A-PY-112</t>
  </si>
  <si>
    <t>Z9A-PY-2</t>
  </si>
  <si>
    <t>Z9A-PY-3</t>
  </si>
  <si>
    <t>Z9A-PY-4</t>
  </si>
  <si>
    <t>Z9A-PYB-112</t>
  </si>
  <si>
    <t>Z9A-PYB-2</t>
  </si>
  <si>
    <t>Z9A-PYB-3</t>
  </si>
  <si>
    <t>Z9A-PYB-4</t>
  </si>
  <si>
    <t>Z9A-PYRB-2X112</t>
  </si>
  <si>
    <t>Z9A-PYRB-3X112</t>
  </si>
  <si>
    <t>Z9A-PYRB-3X2</t>
  </si>
  <si>
    <t>Z9A-PYRB-4x112</t>
  </si>
  <si>
    <t>Z9A-PYRB-4X2</t>
  </si>
  <si>
    <t>Z9A-PYRB-4X3</t>
  </si>
  <si>
    <t>Z9A-PYY-112</t>
  </si>
  <si>
    <t>Z9A-PYY-2</t>
  </si>
  <si>
    <t>Z9A-PYY-3</t>
  </si>
  <si>
    <t>Z9A-PYY-4</t>
  </si>
  <si>
    <t>Z9A-PYYR-2X112</t>
  </si>
  <si>
    <t>Z9A-PYYR-3X112*</t>
  </si>
  <si>
    <t>Z9A-PYYR-3X2*</t>
  </si>
  <si>
    <t>Z9A-PYYR-4X112</t>
  </si>
  <si>
    <t>Z9A-PYYR-4X2</t>
  </si>
  <si>
    <t>Z9A-PYYR-4X3</t>
  </si>
  <si>
    <t>Z9A-PYYB-112</t>
  </si>
  <si>
    <t>Z9A-PYYB-2</t>
  </si>
  <si>
    <t>Z9A-PYYB-3</t>
  </si>
  <si>
    <t>Z9A-PYYB-4</t>
  </si>
  <si>
    <t>Z9A-PYYRB-2X112</t>
  </si>
  <si>
    <t>Z9A-PYYRB-3X112</t>
  </si>
  <si>
    <t>Z9A-PYYRB-3X2</t>
  </si>
  <si>
    <t>Z9A-PYYRB-4X112</t>
  </si>
  <si>
    <t>Z9A-PYYRB-4X2</t>
  </si>
  <si>
    <t>Z9A-PYYRB-4X3</t>
  </si>
  <si>
    <t>Z9A-PRED-3X112</t>
  </si>
  <si>
    <t>Z9A-PRED-3X2</t>
  </si>
  <si>
    <t>Z9A-PRED-4X112</t>
  </si>
  <si>
    <t>Z9A-PRED-4X2</t>
  </si>
  <si>
    <t>Z9A-PRED-4X3</t>
  </si>
  <si>
    <t>Z9A-PMA-112</t>
  </si>
  <si>
    <t>Z9A-PMA-2</t>
  </si>
  <si>
    <t>Z9A-PMA-3</t>
  </si>
  <si>
    <t>Z9A-PMA-4</t>
  </si>
  <si>
    <t>Z9A-PFA-112</t>
  </si>
  <si>
    <t>Z9A-PFA-2</t>
  </si>
  <si>
    <t>Z9A-PFA-3</t>
  </si>
  <si>
    <t>Z9A-PFA-4</t>
  </si>
  <si>
    <t>Z9A-PGA-112</t>
  </si>
  <si>
    <t>Z9A-PGA-2</t>
  </si>
  <si>
    <t>Z9A-PGA-3</t>
  </si>
  <si>
    <t>Z9A-PGA-4</t>
  </si>
  <si>
    <t>Z9A-PIA-112</t>
  </si>
  <si>
    <t>Z9A-PIA-2</t>
  </si>
  <si>
    <t>Z9A-PIA-3</t>
  </si>
  <si>
    <t>Z9A-PIA-4</t>
  </si>
  <si>
    <t>Z9A-PPTRAP-112*</t>
  </si>
  <si>
    <t>Z9A-PPTRAP-2*</t>
  </si>
  <si>
    <t>Z9A-PPTRAP-3</t>
  </si>
  <si>
    <t>Z9A-PPTRAP-4</t>
  </si>
  <si>
    <t>Z9A-PSTRAP-112*</t>
  </si>
  <si>
    <t>Z9A-PSTRAP-2*</t>
  </si>
  <si>
    <t>Z9A-PSTRAP-3</t>
  </si>
  <si>
    <t>Z9A-PSTRAP-4</t>
  </si>
  <si>
    <t>Z9A-PRUNTRAP-112*</t>
  </si>
  <si>
    <t>Z9A-PRUNTRAP-2*</t>
  </si>
  <si>
    <t>Z9A-PRUNTRAP-3</t>
  </si>
  <si>
    <t>Z9A-PRUNTRAP-4</t>
  </si>
  <si>
    <t>Z9A-PFD1-3</t>
  </si>
  <si>
    <t>Z9A-PFD1-4</t>
  </si>
  <si>
    <t>Z9A-PCO1-3</t>
  </si>
  <si>
    <t>Z9A-PCO1-4</t>
  </si>
  <si>
    <t>Z9A-PCO4-112</t>
  </si>
  <si>
    <t>Z9A-PCO4-2</t>
  </si>
  <si>
    <t>Z9A-PCO4-3</t>
  </si>
  <si>
    <t>Z9A-PCO4-4</t>
  </si>
  <si>
    <t>Z9-PVDF40-112</t>
  </si>
  <si>
    <t>Z9-PVDF40-2</t>
  </si>
  <si>
    <t>Z9-PVDF40-3</t>
  </si>
  <si>
    <t>Z9-PVDF40-4</t>
  </si>
  <si>
    <t>Z9-PPLUG-112</t>
  </si>
  <si>
    <t>Z9-PPLUG-2</t>
  </si>
  <si>
    <t>Z9-PPLUG-3</t>
  </si>
  <si>
    <t>Z9-PPLUG-4</t>
  </si>
  <si>
    <t>Z9A-PTR-2X112</t>
  </si>
  <si>
    <t>Z9A-PTR-3X112</t>
  </si>
  <si>
    <t>Z9A-PTR-3X2</t>
  </si>
  <si>
    <t>Z9A-PTR-4X112</t>
  </si>
  <si>
    <t>Z9A-PTR-4X2</t>
  </si>
  <si>
    <t>Z9A-PTR-4X3</t>
  </si>
  <si>
    <t>Z9A-PFD2-3</t>
  </si>
  <si>
    <t>Z9A-PFD2-4</t>
  </si>
  <si>
    <t>PVDF Quotation Worksheet</t>
  </si>
  <si>
    <t>Z9A-PRED-2X112</t>
  </si>
  <si>
    <t>Z9A-PYR-2X112</t>
  </si>
  <si>
    <t>Z9A-PYR-3X112</t>
  </si>
  <si>
    <t>Z9A-PYR-3X2</t>
  </si>
  <si>
    <t>Z9A-PYR-4X112</t>
  </si>
  <si>
    <t>Z9A-PYR-4X2</t>
  </si>
  <si>
    <t>Z9A-PYR-4X3</t>
  </si>
  <si>
    <t>Z9-SPAN-112X2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</si>
</sst>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000"/>
    <numFmt numFmtId="165" formatCode="0.000"/>
  </numFmts>
  <fonts count="17">
    <font>
      <sz val="10"/>
      <name val="Arial"/>
    </font>
    <font>
      <sz val="10"/>
      <name val="Arial"/>
      <family val="2"/>
    </font>
    <font>
      <b/>
      <sz val="7"/>
      <name val="Arial Black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22"/>
      <name val="Clarendon Cd (W1)"/>
      <family val="1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7.25"/>
      <name val="Arial"/>
      <family val="2"/>
    </font>
    <font>
      <b/>
      <i/>
      <sz val="8"/>
      <name val="Arial"/>
      <family val="2"/>
    </font>
    <font>
      <b/>
      <i/>
      <sz val="22"/>
      <name val="Garamond"/>
      <family val="1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7" fillId="0" borderId="0" xfId="0" applyFont="1" applyFill="1"/>
    <xf numFmtId="0" fontId="10" fillId="2" borderId="0" xfId="0" applyFont="1" applyFill="1" applyBorder="1" applyAlignment="1" applyProtection="1">
      <alignment horizontal="left"/>
    </xf>
    <xf numFmtId="4" fontId="0" fillId="2" borderId="1" xfId="0" applyNumberForma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5" fillId="0" borderId="2" xfId="0" applyFont="1" applyBorder="1"/>
    <xf numFmtId="0" fontId="7" fillId="2" borderId="0" xfId="0" applyFont="1" applyFill="1" applyBorder="1" applyProtection="1"/>
    <xf numFmtId="0" fontId="7" fillId="2" borderId="2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2" fontId="0" fillId="2" borderId="2" xfId="0" applyNumberFormat="1" applyFill="1" applyBorder="1" applyProtection="1"/>
    <xf numFmtId="2" fontId="0" fillId="2" borderId="0" xfId="0" applyNumberFormat="1" applyFill="1" applyBorder="1" applyProtection="1"/>
    <xf numFmtId="2" fontId="7" fillId="2" borderId="2" xfId="0" applyNumberFormat="1" applyFont="1" applyFill="1" applyBorder="1" applyAlignment="1" applyProtection="1">
      <alignment horizontal="center"/>
    </xf>
    <xf numFmtId="2" fontId="7" fillId="2" borderId="0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4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2" fontId="0" fillId="2" borderId="0" xfId="0" applyNumberFormat="1" applyFill="1" applyProtection="1"/>
    <xf numFmtId="0" fontId="0" fillId="0" borderId="0" xfId="0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2" fontId="9" fillId="2" borderId="0" xfId="0" applyNumberFormat="1" applyFont="1" applyFill="1" applyAlignment="1" applyProtection="1">
      <alignment horizontal="center" vertical="top" wrapText="1"/>
    </xf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  <xf numFmtId="4" fontId="0" fillId="2" borderId="2" xfId="0" applyNumberForma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6" xfId="0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2" fontId="5" fillId="2" borderId="3" xfId="0" applyNumberFormat="1" applyFont="1" applyFill="1" applyBorder="1" applyProtection="1"/>
    <xf numFmtId="0" fontId="5" fillId="2" borderId="2" xfId="0" applyFont="1" applyFill="1" applyBorder="1" applyProtection="1"/>
    <xf numFmtId="2" fontId="5" fillId="2" borderId="2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1" xfId="0" applyFont="1" applyFill="1" applyBorder="1" applyProtection="1"/>
    <xf numFmtId="0" fontId="7" fillId="0" borderId="0" xfId="0" applyFont="1" applyFill="1" applyProtection="1"/>
    <xf numFmtId="12" fontId="7" fillId="2" borderId="0" xfId="0" applyNumberFormat="1" applyFont="1" applyFill="1" applyAlignment="1" applyProtection="1">
      <alignment horizontal="center"/>
    </xf>
    <xf numFmtId="2" fontId="7" fillId="2" borderId="3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0" fillId="2" borderId="5" xfId="0" applyFill="1" applyBorder="1" applyProtection="1"/>
    <xf numFmtId="0" fontId="7" fillId="0" borderId="0" xfId="0" applyFont="1" applyFill="1" applyAlignment="1" applyProtection="1">
      <alignment horizontal="center"/>
    </xf>
    <xf numFmtId="4" fontId="7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2" fontId="0" fillId="0" borderId="0" xfId="0" applyNumberFormat="1" applyFill="1" applyProtection="1"/>
    <xf numFmtId="0" fontId="0" fillId="2" borderId="1" xfId="0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  <protection locked="0"/>
    </xf>
    <xf numFmtId="4" fontId="7" fillId="3" borderId="0" xfId="0" applyNumberFormat="1" applyFont="1" applyFill="1" applyAlignment="1" applyProtection="1">
      <alignment horizontal="center"/>
    </xf>
    <xf numFmtId="2" fontId="7" fillId="3" borderId="11" xfId="0" applyNumberFormat="1" applyFont="1" applyFill="1" applyBorder="1" applyAlignment="1" applyProtection="1">
      <alignment horizontal="center"/>
    </xf>
    <xf numFmtId="2" fontId="7" fillId="3" borderId="0" xfId="0" applyNumberFormat="1" applyFont="1" applyFill="1" applyProtection="1"/>
    <xf numFmtId="0" fontId="0" fillId="3" borderId="0" xfId="0" applyFill="1" applyProtection="1"/>
    <xf numFmtId="2" fontId="7" fillId="3" borderId="9" xfId="0" applyNumberFormat="1" applyFont="1" applyFill="1" applyBorder="1" applyAlignment="1" applyProtection="1">
      <alignment horizontal="center"/>
    </xf>
    <xf numFmtId="2" fontId="7" fillId="3" borderId="0" xfId="0" applyNumberFormat="1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Alignment="1" applyProtection="1">
      <alignment horizontal="center"/>
    </xf>
    <xf numFmtId="2" fontId="7" fillId="3" borderId="2" xfId="0" applyNumberFormat="1" applyFont="1" applyFill="1" applyBorder="1" applyAlignment="1" applyProtection="1">
      <alignment horizontal="center"/>
    </xf>
    <xf numFmtId="2" fontId="7" fillId="3" borderId="7" xfId="0" applyNumberFormat="1" applyFont="1" applyFill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horizontal="center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</xf>
    <xf numFmtId="0" fontId="7" fillId="3" borderId="2" xfId="0" applyFont="1" applyFill="1" applyBorder="1" applyProtection="1"/>
    <xf numFmtId="0" fontId="7" fillId="3" borderId="2" xfId="0" applyFont="1" applyFill="1" applyBorder="1" applyAlignment="1" applyProtection="1">
      <alignment horizontal="center"/>
    </xf>
    <xf numFmtId="4" fontId="7" fillId="3" borderId="2" xfId="0" applyNumberFormat="1" applyFont="1" applyFill="1" applyBorder="1" applyAlignment="1" applyProtection="1">
      <alignment horizontal="center"/>
    </xf>
    <xf numFmtId="2" fontId="7" fillId="3" borderId="2" xfId="0" applyNumberFormat="1" applyFont="1" applyFill="1" applyBorder="1" applyProtection="1"/>
    <xf numFmtId="0" fontId="16" fillId="3" borderId="1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Protection="1"/>
    <xf numFmtId="12" fontId="7" fillId="3" borderId="0" xfId="0" applyNumberFormat="1" applyFont="1" applyFill="1" applyAlignment="1" applyProtection="1">
      <alignment horizontal="center"/>
    </xf>
    <xf numFmtId="2" fontId="7" fillId="3" borderId="8" xfId="0" applyNumberFormat="1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6" fillId="3" borderId="0" xfId="0" applyFont="1" applyFill="1" applyAlignment="1" applyProtection="1">
      <alignment horizontal="center"/>
    </xf>
    <xf numFmtId="4" fontId="0" fillId="3" borderId="0" xfId="0" applyNumberFormat="1" applyFill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7" fillId="3" borderId="9" xfId="0" applyNumberFormat="1" applyFont="1" applyFill="1" applyBorder="1" applyAlignment="1" applyProtection="1">
      <alignment horizontal="center"/>
      <protection locked="0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Protection="1">
      <protection locked="0"/>
    </xf>
    <xf numFmtId="4" fontId="7" fillId="3" borderId="2" xfId="0" applyNumberFormat="1" applyFont="1" applyFill="1" applyBorder="1" applyAlignment="1" applyProtection="1">
      <alignment horizontal="center"/>
      <protection locked="0"/>
    </xf>
    <xf numFmtId="2" fontId="7" fillId="3" borderId="2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4" fontId="0" fillId="3" borderId="2" xfId="0" applyNumberForma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2" xfId="0" applyNumberFormat="1" applyFill="1" applyBorder="1" applyProtection="1"/>
    <xf numFmtId="0" fontId="0" fillId="3" borderId="4" xfId="0" applyFill="1" applyBorder="1" applyProtection="1"/>
    <xf numFmtId="0" fontId="0" fillId="3" borderId="0" xfId="0" applyFill="1" applyAlignment="1" applyProtection="1">
      <alignment horizontal="center"/>
      <protection locked="0"/>
    </xf>
    <xf numFmtId="2" fontId="0" fillId="3" borderId="0" xfId="0" applyNumberFormat="1" applyFill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4" fontId="5" fillId="3" borderId="2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Protection="1"/>
    <xf numFmtId="2" fontId="5" fillId="3" borderId="2" xfId="0" applyNumberFormat="1" applyFont="1" applyFill="1" applyBorder="1" applyProtection="1"/>
    <xf numFmtId="0" fontId="5" fillId="3" borderId="2" xfId="0" applyFont="1" applyFill="1" applyBorder="1" applyAlignment="1" applyProtection="1">
      <alignment horizontal="center"/>
    </xf>
    <xf numFmtId="2" fontId="5" fillId="3" borderId="8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Protection="1"/>
    <xf numFmtId="0" fontId="7" fillId="3" borderId="1" xfId="0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/>
    <xf numFmtId="0" fontId="7" fillId="3" borderId="0" xfId="0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Protection="1"/>
    <xf numFmtId="2" fontId="7" fillId="3" borderId="3" xfId="0" applyNumberFormat="1" applyFont="1" applyFill="1" applyBorder="1" applyProtection="1"/>
    <xf numFmtId="49" fontId="7" fillId="3" borderId="0" xfId="0" applyNumberFormat="1" applyFont="1" applyFill="1" applyAlignment="1" applyProtection="1">
      <alignment horizontal="center"/>
    </xf>
    <xf numFmtId="2" fontId="7" fillId="3" borderId="8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Alignment="1" applyProtection="1">
      <alignment horizontal="center"/>
      <protection locked="0"/>
    </xf>
    <xf numFmtId="0" fontId="7" fillId="3" borderId="4" xfId="0" applyFont="1" applyFill="1" applyBorder="1" applyProtection="1"/>
    <xf numFmtId="4" fontId="7" fillId="3" borderId="3" xfId="0" applyNumberFormat="1" applyFont="1" applyFill="1" applyBorder="1" applyAlignment="1" applyProtection="1">
      <alignment horizontal="center"/>
    </xf>
    <xf numFmtId="4" fontId="6" fillId="3" borderId="0" xfId="0" applyNumberFormat="1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0" fillId="3" borderId="4" xfId="0" applyFill="1" applyBorder="1" applyProtection="1"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  <protection locked="0"/>
    </xf>
    <xf numFmtId="4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4" fontId="7" fillId="3" borderId="0" xfId="0" applyNumberFormat="1" applyFont="1" applyFill="1" applyBorder="1" applyAlignment="1" applyProtection="1">
      <alignment horizontal="left"/>
      <protection locked="0"/>
    </xf>
    <xf numFmtId="2" fontId="7" fillId="3" borderId="0" xfId="0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4" fontId="7" fillId="3" borderId="3" xfId="0" applyNumberFormat="1" applyFont="1" applyFill="1" applyBorder="1" applyAlignment="1" applyProtection="1">
      <alignment horizontal="left"/>
      <protection locked="0"/>
    </xf>
    <xf numFmtId="2" fontId="7" fillId="3" borderId="3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Protection="1">
      <protection locked="0"/>
    </xf>
    <xf numFmtId="2" fontId="7" fillId="3" borderId="0" xfId="0" applyNumberFormat="1" applyFont="1" applyFill="1" applyProtection="1">
      <protection locked="0"/>
    </xf>
    <xf numFmtId="0" fontId="7" fillId="3" borderId="0" xfId="0" quotePrefix="1" applyFont="1" applyFill="1" applyAlignment="1" applyProtection="1">
      <alignment horizontal="center"/>
    </xf>
    <xf numFmtId="2" fontId="7" fillId="3" borderId="0" xfId="0" quotePrefix="1" applyNumberFormat="1" applyFont="1" applyFill="1" applyAlignment="1" applyProtection="1">
      <alignment horizontal="center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0" fillId="3" borderId="2" xfId="0" applyNumberFormat="1" applyFill="1" applyBorder="1" applyProtection="1">
      <protection locked="0"/>
    </xf>
    <xf numFmtId="0" fontId="6" fillId="3" borderId="6" xfId="0" applyFont="1" applyFill="1" applyBorder="1" applyProtection="1"/>
    <xf numFmtId="0" fontId="7" fillId="3" borderId="6" xfId="0" applyFont="1" applyFill="1" applyBorder="1" applyProtection="1"/>
    <xf numFmtId="0" fontId="7" fillId="3" borderId="6" xfId="0" applyFont="1" applyFill="1" applyBorder="1" applyAlignment="1" applyProtection="1">
      <alignment horizontal="center"/>
    </xf>
    <xf numFmtId="12" fontId="7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Protection="1"/>
    <xf numFmtId="0" fontId="6" fillId="3" borderId="2" xfId="0" applyFont="1" applyFill="1" applyBorder="1" applyProtection="1"/>
    <xf numFmtId="0" fontId="13" fillId="3" borderId="0" xfId="0" applyFont="1" applyFill="1" applyProtection="1"/>
    <xf numFmtId="2" fontId="6" fillId="3" borderId="0" xfId="0" applyNumberFormat="1" applyFont="1" applyFill="1" applyAlignment="1" applyProtection="1">
      <alignment horizontal="right"/>
    </xf>
    <xf numFmtId="0" fontId="7" fillId="3" borderId="3" xfId="0" applyFont="1" applyFill="1" applyBorder="1" applyAlignment="1" applyProtection="1">
      <alignment horizontal="left"/>
      <protection locked="0"/>
    </xf>
    <xf numFmtId="2" fontId="6" fillId="2" borderId="0" xfId="0" applyNumberFormat="1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Protection="1"/>
    <xf numFmtId="0" fontId="7" fillId="3" borderId="4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2" fontId="6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2" fontId="7" fillId="3" borderId="6" xfId="0" applyNumberFormat="1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0" borderId="0" xfId="0" applyFill="1"/>
    <xf numFmtId="14" fontId="7" fillId="0" borderId="0" xfId="0" applyNumberFormat="1" applyFont="1" applyFill="1"/>
    <xf numFmtId="2" fontId="7" fillId="2" borderId="0" xfId="0" applyNumberFormat="1" applyFont="1" applyFill="1" applyProtection="1"/>
    <xf numFmtId="0" fontId="6" fillId="3" borderId="0" xfId="0" applyFont="1" applyFill="1" applyBorder="1" applyAlignment="1" applyProtection="1">
      <alignment horizontal="center"/>
      <protection locked="0"/>
    </xf>
    <xf numFmtId="44" fontId="0" fillId="0" borderId="0" xfId="1" applyFont="1" applyFill="1"/>
    <xf numFmtId="44" fontId="7" fillId="0" borderId="0" xfId="1" applyFont="1" applyFill="1"/>
    <xf numFmtId="0" fontId="7" fillId="3" borderId="0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</xf>
    <xf numFmtId="0" fontId="5" fillId="3" borderId="0" xfId="0" applyFont="1" applyFill="1" applyProtection="1"/>
    <xf numFmtId="2" fontId="6" fillId="2" borderId="3" xfId="0" applyNumberFormat="1" applyFont="1" applyFill="1" applyBorder="1" applyAlignment="1" applyProtection="1">
      <alignment horizontal="center"/>
    </xf>
    <xf numFmtId="2" fontId="6" fillId="2" borderId="2" xfId="0" applyNumberFormat="1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center"/>
    </xf>
    <xf numFmtId="2" fontId="6" fillId="3" borderId="2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Protection="1"/>
    <xf numFmtId="0" fontId="6" fillId="3" borderId="3" xfId="0" applyFont="1" applyFill="1" applyBorder="1" applyProtection="1"/>
    <xf numFmtId="44" fontId="6" fillId="3" borderId="0" xfId="0" applyNumberFormat="1" applyFont="1" applyFill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</xf>
    <xf numFmtId="164" fontId="6" fillId="3" borderId="3" xfId="0" applyNumberFormat="1" applyFont="1" applyFill="1" applyBorder="1" applyAlignment="1" applyProtection="1">
      <alignment horizontal="center"/>
      <protection locked="0"/>
    </xf>
    <xf numFmtId="4" fontId="6" fillId="3" borderId="3" xfId="0" applyNumberFormat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0" fontId="7" fillId="3" borderId="4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</xf>
    <xf numFmtId="4" fontId="0" fillId="3" borderId="2" xfId="0" applyNumberFormat="1" applyFill="1" applyBorder="1" applyAlignment="1" applyProtection="1">
      <alignment horizontal="center"/>
      <protection locked="0"/>
    </xf>
    <xf numFmtId="0" fontId="5" fillId="2" borderId="4" xfId="0" quotePrefix="1" applyFont="1" applyFill="1" applyBorder="1" applyAlignment="1" applyProtection="1">
      <alignment horizontal="center"/>
    </xf>
    <xf numFmtId="0" fontId="0" fillId="0" borderId="3" xfId="0" applyBorder="1" applyProtection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14</xdr:row>
      <xdr:rowOff>104775</xdr:rowOff>
    </xdr:from>
    <xdr:to>
      <xdr:col>0</xdr:col>
      <xdr:colOff>609600</xdr:colOff>
      <xdr:row>18</xdr:row>
      <xdr:rowOff>28575</xdr:rowOff>
    </xdr:to>
    <xdr:pic>
      <xdr:nvPicPr>
        <xdr:cNvPr id="10581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724150"/>
          <a:ext cx="51435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20</xdr:row>
      <xdr:rowOff>47625</xdr:rowOff>
    </xdr:from>
    <xdr:to>
      <xdr:col>0</xdr:col>
      <xdr:colOff>609600</xdr:colOff>
      <xdr:row>24</xdr:row>
      <xdr:rowOff>123825</xdr:rowOff>
    </xdr:to>
    <xdr:pic>
      <xdr:nvPicPr>
        <xdr:cNvPr id="1058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800475"/>
          <a:ext cx="4381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26</xdr:row>
      <xdr:rowOff>47625</xdr:rowOff>
    </xdr:from>
    <xdr:to>
      <xdr:col>0</xdr:col>
      <xdr:colOff>609600</xdr:colOff>
      <xdr:row>30</xdr:row>
      <xdr:rowOff>123825</xdr:rowOff>
    </xdr:to>
    <xdr:pic>
      <xdr:nvPicPr>
        <xdr:cNvPr id="1058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4933950"/>
          <a:ext cx="4381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32</xdr:row>
      <xdr:rowOff>38100</xdr:rowOff>
    </xdr:from>
    <xdr:to>
      <xdr:col>0</xdr:col>
      <xdr:colOff>609600</xdr:colOff>
      <xdr:row>36</xdr:row>
      <xdr:rowOff>114300</xdr:rowOff>
    </xdr:to>
    <xdr:pic>
      <xdr:nvPicPr>
        <xdr:cNvPr id="1058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6057900"/>
          <a:ext cx="4191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38</xdr:row>
      <xdr:rowOff>9525</xdr:rowOff>
    </xdr:from>
    <xdr:to>
      <xdr:col>0</xdr:col>
      <xdr:colOff>609600</xdr:colOff>
      <xdr:row>43</xdr:row>
      <xdr:rowOff>0</xdr:rowOff>
    </xdr:to>
    <xdr:pic>
      <xdr:nvPicPr>
        <xdr:cNvPr id="1058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162800"/>
          <a:ext cx="4381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44</xdr:row>
      <xdr:rowOff>0</xdr:rowOff>
    </xdr:from>
    <xdr:to>
      <xdr:col>0</xdr:col>
      <xdr:colOff>609600</xdr:colOff>
      <xdr:row>48</xdr:row>
      <xdr:rowOff>123825</xdr:rowOff>
    </xdr:to>
    <xdr:pic>
      <xdr:nvPicPr>
        <xdr:cNvPr id="1058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8286750"/>
          <a:ext cx="44767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50</xdr:row>
      <xdr:rowOff>38100</xdr:rowOff>
    </xdr:from>
    <xdr:to>
      <xdr:col>0</xdr:col>
      <xdr:colOff>609600</xdr:colOff>
      <xdr:row>55</xdr:row>
      <xdr:rowOff>0</xdr:rowOff>
    </xdr:to>
    <xdr:pic>
      <xdr:nvPicPr>
        <xdr:cNvPr id="105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458325"/>
          <a:ext cx="43815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609600</xdr:colOff>
      <xdr:row>63</xdr:row>
      <xdr:rowOff>123825</xdr:rowOff>
    </xdr:to>
    <xdr:pic>
      <xdr:nvPicPr>
        <xdr:cNvPr id="1058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1049000"/>
          <a:ext cx="60007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66</xdr:row>
      <xdr:rowOff>19050</xdr:rowOff>
    </xdr:from>
    <xdr:to>
      <xdr:col>0</xdr:col>
      <xdr:colOff>609600</xdr:colOff>
      <xdr:row>70</xdr:row>
      <xdr:rowOff>0</xdr:rowOff>
    </xdr:to>
    <xdr:pic>
      <xdr:nvPicPr>
        <xdr:cNvPr id="1058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2353925"/>
          <a:ext cx="5143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72</xdr:row>
      <xdr:rowOff>28575</xdr:rowOff>
    </xdr:from>
    <xdr:to>
      <xdr:col>0</xdr:col>
      <xdr:colOff>609600</xdr:colOff>
      <xdr:row>77</xdr:row>
      <xdr:rowOff>0</xdr:rowOff>
    </xdr:to>
    <xdr:pic>
      <xdr:nvPicPr>
        <xdr:cNvPr id="1059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3335000"/>
          <a:ext cx="5048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79</xdr:row>
      <xdr:rowOff>104775</xdr:rowOff>
    </xdr:from>
    <xdr:to>
      <xdr:col>0</xdr:col>
      <xdr:colOff>609600</xdr:colOff>
      <xdr:row>85</xdr:row>
      <xdr:rowOff>0</xdr:rowOff>
    </xdr:to>
    <xdr:pic>
      <xdr:nvPicPr>
        <xdr:cNvPr id="10591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4706600"/>
          <a:ext cx="561975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94</xdr:row>
      <xdr:rowOff>38100</xdr:rowOff>
    </xdr:from>
    <xdr:to>
      <xdr:col>0</xdr:col>
      <xdr:colOff>609600</xdr:colOff>
      <xdr:row>98</xdr:row>
      <xdr:rowOff>123825</xdr:rowOff>
    </xdr:to>
    <xdr:pic>
      <xdr:nvPicPr>
        <xdr:cNvPr id="1059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17392650"/>
          <a:ext cx="561975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101</xdr:row>
      <xdr:rowOff>19050</xdr:rowOff>
    </xdr:from>
    <xdr:to>
      <xdr:col>0</xdr:col>
      <xdr:colOff>609600</xdr:colOff>
      <xdr:row>104</xdr:row>
      <xdr:rowOff>142875</xdr:rowOff>
    </xdr:to>
    <xdr:pic>
      <xdr:nvPicPr>
        <xdr:cNvPr id="10594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18669000"/>
          <a:ext cx="542925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122</xdr:row>
      <xdr:rowOff>38100</xdr:rowOff>
    </xdr:from>
    <xdr:to>
      <xdr:col>0</xdr:col>
      <xdr:colOff>609600</xdr:colOff>
      <xdr:row>125</xdr:row>
      <xdr:rowOff>123825</xdr:rowOff>
    </xdr:to>
    <xdr:pic>
      <xdr:nvPicPr>
        <xdr:cNvPr id="1059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725" y="22574250"/>
          <a:ext cx="523875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141</xdr:row>
      <xdr:rowOff>28575</xdr:rowOff>
    </xdr:from>
    <xdr:to>
      <xdr:col>0</xdr:col>
      <xdr:colOff>609600</xdr:colOff>
      <xdr:row>145</xdr:row>
      <xdr:rowOff>0</xdr:rowOff>
    </xdr:to>
    <xdr:pic>
      <xdr:nvPicPr>
        <xdr:cNvPr id="10598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5725" y="25965150"/>
          <a:ext cx="52387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147</xdr:row>
      <xdr:rowOff>95250</xdr:rowOff>
    </xdr:from>
    <xdr:to>
      <xdr:col>0</xdr:col>
      <xdr:colOff>609600</xdr:colOff>
      <xdr:row>150</xdr:row>
      <xdr:rowOff>123825</xdr:rowOff>
    </xdr:to>
    <xdr:pic>
      <xdr:nvPicPr>
        <xdr:cNvPr id="10599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200" y="27003375"/>
          <a:ext cx="533400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154</xdr:row>
      <xdr:rowOff>19050</xdr:rowOff>
    </xdr:from>
    <xdr:to>
      <xdr:col>0</xdr:col>
      <xdr:colOff>609600</xdr:colOff>
      <xdr:row>157</xdr:row>
      <xdr:rowOff>0</xdr:rowOff>
    </xdr:to>
    <xdr:pic>
      <xdr:nvPicPr>
        <xdr:cNvPr id="10600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7150" y="28060650"/>
          <a:ext cx="55245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160</xdr:row>
      <xdr:rowOff>47625</xdr:rowOff>
    </xdr:from>
    <xdr:to>
      <xdr:col>0</xdr:col>
      <xdr:colOff>609600</xdr:colOff>
      <xdr:row>163</xdr:row>
      <xdr:rowOff>0</xdr:rowOff>
    </xdr:to>
    <xdr:pic>
      <xdr:nvPicPr>
        <xdr:cNvPr id="1060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" y="29060775"/>
          <a:ext cx="5619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165</xdr:row>
      <xdr:rowOff>66675</xdr:rowOff>
    </xdr:from>
    <xdr:to>
      <xdr:col>0</xdr:col>
      <xdr:colOff>609600</xdr:colOff>
      <xdr:row>170</xdr:row>
      <xdr:rowOff>4459</xdr:rowOff>
    </xdr:to>
    <xdr:pic>
      <xdr:nvPicPr>
        <xdr:cNvPr id="10602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775" y="29889450"/>
          <a:ext cx="50482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172</xdr:row>
      <xdr:rowOff>85725</xdr:rowOff>
    </xdr:from>
    <xdr:to>
      <xdr:col>0</xdr:col>
      <xdr:colOff>609600</xdr:colOff>
      <xdr:row>175</xdr:row>
      <xdr:rowOff>123825</xdr:rowOff>
    </xdr:to>
    <xdr:pic>
      <xdr:nvPicPr>
        <xdr:cNvPr id="10603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200" y="31203900"/>
          <a:ext cx="5334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178</xdr:row>
      <xdr:rowOff>9525</xdr:rowOff>
    </xdr:from>
    <xdr:to>
      <xdr:col>0</xdr:col>
      <xdr:colOff>609600</xdr:colOff>
      <xdr:row>182</xdr:row>
      <xdr:rowOff>0</xdr:rowOff>
    </xdr:to>
    <xdr:pic>
      <xdr:nvPicPr>
        <xdr:cNvPr id="10604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675" y="32261175"/>
          <a:ext cx="542925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183</xdr:row>
      <xdr:rowOff>85725</xdr:rowOff>
    </xdr:from>
    <xdr:to>
      <xdr:col>0</xdr:col>
      <xdr:colOff>609600</xdr:colOff>
      <xdr:row>187</xdr:row>
      <xdr:rowOff>28575</xdr:rowOff>
    </xdr:to>
    <xdr:pic>
      <xdr:nvPicPr>
        <xdr:cNvPr id="10605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3825" y="33308925"/>
          <a:ext cx="485775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57150</xdr:rowOff>
    </xdr:from>
    <xdr:to>
      <xdr:col>0</xdr:col>
      <xdr:colOff>609600</xdr:colOff>
      <xdr:row>199</xdr:row>
      <xdr:rowOff>123825</xdr:rowOff>
    </xdr:to>
    <xdr:pic>
      <xdr:nvPicPr>
        <xdr:cNvPr id="10606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5725" y="35385375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232</xdr:row>
      <xdr:rowOff>9525</xdr:rowOff>
    </xdr:from>
    <xdr:to>
      <xdr:col>0</xdr:col>
      <xdr:colOff>609600</xdr:colOff>
      <xdr:row>235</xdr:row>
      <xdr:rowOff>0</xdr:rowOff>
    </xdr:to>
    <xdr:pic>
      <xdr:nvPicPr>
        <xdr:cNvPr id="106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00025" y="41652825"/>
          <a:ext cx="409575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237</xdr:row>
      <xdr:rowOff>38100</xdr:rowOff>
    </xdr:from>
    <xdr:to>
      <xdr:col>0</xdr:col>
      <xdr:colOff>609600</xdr:colOff>
      <xdr:row>240</xdr:row>
      <xdr:rowOff>9525</xdr:rowOff>
    </xdr:to>
    <xdr:pic>
      <xdr:nvPicPr>
        <xdr:cNvPr id="106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4300" y="42491025"/>
          <a:ext cx="49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214</xdr:row>
      <xdr:rowOff>9525</xdr:rowOff>
    </xdr:from>
    <xdr:to>
      <xdr:col>0</xdr:col>
      <xdr:colOff>609600</xdr:colOff>
      <xdr:row>215</xdr:row>
      <xdr:rowOff>123825</xdr:rowOff>
    </xdr:to>
    <xdr:pic>
      <xdr:nvPicPr>
        <xdr:cNvPr id="106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6200" y="38576250"/>
          <a:ext cx="5334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220</xdr:row>
      <xdr:rowOff>47625</xdr:rowOff>
    </xdr:from>
    <xdr:to>
      <xdr:col>0</xdr:col>
      <xdr:colOff>609600</xdr:colOff>
      <xdr:row>222</xdr:row>
      <xdr:rowOff>0</xdr:rowOff>
    </xdr:to>
    <xdr:pic>
      <xdr:nvPicPr>
        <xdr:cNvPr id="106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5250" y="39747825"/>
          <a:ext cx="51435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243</xdr:row>
      <xdr:rowOff>0</xdr:rowOff>
    </xdr:from>
    <xdr:to>
      <xdr:col>0</xdr:col>
      <xdr:colOff>609600</xdr:colOff>
      <xdr:row>246</xdr:row>
      <xdr:rowOff>66675</xdr:rowOff>
    </xdr:to>
    <xdr:pic>
      <xdr:nvPicPr>
        <xdr:cNvPr id="106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7150" y="43424475"/>
          <a:ext cx="55245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248</xdr:row>
      <xdr:rowOff>95250</xdr:rowOff>
    </xdr:from>
    <xdr:to>
      <xdr:col>0</xdr:col>
      <xdr:colOff>609600</xdr:colOff>
      <xdr:row>251</xdr:row>
      <xdr:rowOff>114300</xdr:rowOff>
    </xdr:to>
    <xdr:pic>
      <xdr:nvPicPr>
        <xdr:cNvPr id="106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5725" y="44329350"/>
          <a:ext cx="52387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256</xdr:row>
      <xdr:rowOff>57150</xdr:rowOff>
    </xdr:from>
    <xdr:to>
      <xdr:col>0</xdr:col>
      <xdr:colOff>609600</xdr:colOff>
      <xdr:row>261</xdr:row>
      <xdr:rowOff>133350</xdr:rowOff>
    </xdr:to>
    <xdr:pic>
      <xdr:nvPicPr>
        <xdr:cNvPr id="1061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0500" y="45586650"/>
          <a:ext cx="41910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130</xdr:row>
      <xdr:rowOff>0</xdr:rowOff>
    </xdr:from>
    <xdr:to>
      <xdr:col>0</xdr:col>
      <xdr:colOff>609600</xdr:colOff>
      <xdr:row>134</xdr:row>
      <xdr:rowOff>123825</xdr:rowOff>
    </xdr:to>
    <xdr:pic>
      <xdr:nvPicPr>
        <xdr:cNvPr id="1061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23993475"/>
          <a:ext cx="51435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227</xdr:row>
      <xdr:rowOff>114300</xdr:rowOff>
    </xdr:from>
    <xdr:to>
      <xdr:col>0</xdr:col>
      <xdr:colOff>609600</xdr:colOff>
      <xdr:row>229</xdr:row>
      <xdr:rowOff>57150</xdr:rowOff>
    </xdr:to>
    <xdr:pic>
      <xdr:nvPicPr>
        <xdr:cNvPr id="1061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40947975"/>
          <a:ext cx="60960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189</xdr:row>
      <xdr:rowOff>28575</xdr:rowOff>
    </xdr:from>
    <xdr:to>
      <xdr:col>0</xdr:col>
      <xdr:colOff>609600</xdr:colOff>
      <xdr:row>193</xdr:row>
      <xdr:rowOff>28575</xdr:rowOff>
    </xdr:to>
    <xdr:pic>
      <xdr:nvPicPr>
        <xdr:cNvPr id="1061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775" y="34223325"/>
          <a:ext cx="5048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3</xdr:row>
      <xdr:rowOff>57150</xdr:rowOff>
    </xdr:to>
    <xdr:pic>
      <xdr:nvPicPr>
        <xdr:cNvPr id="10617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47625"/>
          <a:ext cx="876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</xdr:row>
      <xdr:rowOff>104775</xdr:rowOff>
    </xdr:from>
    <xdr:to>
      <xdr:col>0</xdr:col>
      <xdr:colOff>771525</xdr:colOff>
      <xdr:row>18</xdr:row>
      <xdr:rowOff>28575</xdr:rowOff>
    </xdr:to>
    <xdr:pic>
      <xdr:nvPicPr>
        <xdr:cNvPr id="106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724150"/>
          <a:ext cx="676275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20</xdr:row>
      <xdr:rowOff>47625</xdr:rowOff>
    </xdr:from>
    <xdr:to>
      <xdr:col>0</xdr:col>
      <xdr:colOff>781050</xdr:colOff>
      <xdr:row>24</xdr:row>
      <xdr:rowOff>123825</xdr:rowOff>
    </xdr:to>
    <xdr:pic>
      <xdr:nvPicPr>
        <xdr:cNvPr id="1061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800475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26</xdr:row>
      <xdr:rowOff>47625</xdr:rowOff>
    </xdr:from>
    <xdr:to>
      <xdr:col>0</xdr:col>
      <xdr:colOff>781050</xdr:colOff>
      <xdr:row>30</xdr:row>
      <xdr:rowOff>123825</xdr:rowOff>
    </xdr:to>
    <xdr:pic>
      <xdr:nvPicPr>
        <xdr:cNvPr id="106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4933950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32</xdr:row>
      <xdr:rowOff>38100</xdr:rowOff>
    </xdr:from>
    <xdr:to>
      <xdr:col>0</xdr:col>
      <xdr:colOff>800100</xdr:colOff>
      <xdr:row>36</xdr:row>
      <xdr:rowOff>114300</xdr:rowOff>
    </xdr:to>
    <xdr:pic>
      <xdr:nvPicPr>
        <xdr:cNvPr id="1062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6057900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38</xdr:row>
      <xdr:rowOff>9525</xdr:rowOff>
    </xdr:from>
    <xdr:to>
      <xdr:col>0</xdr:col>
      <xdr:colOff>762000</xdr:colOff>
      <xdr:row>43</xdr:row>
      <xdr:rowOff>0</xdr:rowOff>
    </xdr:to>
    <xdr:pic>
      <xdr:nvPicPr>
        <xdr:cNvPr id="1062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162800"/>
          <a:ext cx="5905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44</xdr:row>
      <xdr:rowOff>0</xdr:rowOff>
    </xdr:from>
    <xdr:to>
      <xdr:col>0</xdr:col>
      <xdr:colOff>742950</xdr:colOff>
      <xdr:row>48</xdr:row>
      <xdr:rowOff>123825</xdr:rowOff>
    </xdr:to>
    <xdr:pic>
      <xdr:nvPicPr>
        <xdr:cNvPr id="1062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8286750"/>
          <a:ext cx="5810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50</xdr:row>
      <xdr:rowOff>38100</xdr:rowOff>
    </xdr:from>
    <xdr:to>
      <xdr:col>0</xdr:col>
      <xdr:colOff>714375</xdr:colOff>
      <xdr:row>55</xdr:row>
      <xdr:rowOff>0</xdr:rowOff>
    </xdr:to>
    <xdr:pic>
      <xdr:nvPicPr>
        <xdr:cNvPr id="1062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458325"/>
          <a:ext cx="5429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704850</xdr:colOff>
      <xdr:row>63</xdr:row>
      <xdr:rowOff>123825</xdr:rowOff>
    </xdr:to>
    <xdr:pic>
      <xdr:nvPicPr>
        <xdr:cNvPr id="106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1049000"/>
          <a:ext cx="69532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66</xdr:row>
      <xdr:rowOff>19050</xdr:rowOff>
    </xdr:from>
    <xdr:to>
      <xdr:col>0</xdr:col>
      <xdr:colOff>695325</xdr:colOff>
      <xdr:row>70</xdr:row>
      <xdr:rowOff>0</xdr:rowOff>
    </xdr:to>
    <xdr:pic>
      <xdr:nvPicPr>
        <xdr:cNvPr id="106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2353925"/>
          <a:ext cx="600075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72</xdr:row>
      <xdr:rowOff>28575</xdr:rowOff>
    </xdr:from>
    <xdr:to>
      <xdr:col>0</xdr:col>
      <xdr:colOff>609600</xdr:colOff>
      <xdr:row>77</xdr:row>
      <xdr:rowOff>0</xdr:rowOff>
    </xdr:to>
    <xdr:pic>
      <xdr:nvPicPr>
        <xdr:cNvPr id="106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3335000"/>
          <a:ext cx="5048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79</xdr:row>
      <xdr:rowOff>104775</xdr:rowOff>
    </xdr:from>
    <xdr:to>
      <xdr:col>0</xdr:col>
      <xdr:colOff>628650</xdr:colOff>
      <xdr:row>85</xdr:row>
      <xdr:rowOff>0</xdr:rowOff>
    </xdr:to>
    <xdr:pic>
      <xdr:nvPicPr>
        <xdr:cNvPr id="1062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4706600"/>
          <a:ext cx="581025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28576</xdr:colOff>
      <xdr:row>86</xdr:row>
      <xdr:rowOff>28576</xdr:rowOff>
    </xdr:from>
    <xdr:to>
      <xdr:col>0</xdr:col>
      <xdr:colOff>619126</xdr:colOff>
      <xdr:row>90</xdr:row>
      <xdr:rowOff>91248</xdr:rowOff>
    </xdr:to>
    <xdr:pic>
      <xdr:nvPicPr>
        <xdr:cNvPr id="1062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8576" y="15763876"/>
          <a:ext cx="590550" cy="71037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94</xdr:row>
      <xdr:rowOff>38100</xdr:rowOff>
    </xdr:from>
    <xdr:to>
      <xdr:col>0</xdr:col>
      <xdr:colOff>685800</xdr:colOff>
      <xdr:row>98</xdr:row>
      <xdr:rowOff>123825</xdr:rowOff>
    </xdr:to>
    <xdr:pic>
      <xdr:nvPicPr>
        <xdr:cNvPr id="106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17392650"/>
          <a:ext cx="638175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101</xdr:row>
      <xdr:rowOff>19050</xdr:rowOff>
    </xdr:from>
    <xdr:to>
      <xdr:col>0</xdr:col>
      <xdr:colOff>762000</xdr:colOff>
      <xdr:row>104</xdr:row>
      <xdr:rowOff>142875</xdr:rowOff>
    </xdr:to>
    <xdr:pic>
      <xdr:nvPicPr>
        <xdr:cNvPr id="1063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18669000"/>
          <a:ext cx="695325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108</xdr:row>
      <xdr:rowOff>9525</xdr:rowOff>
    </xdr:from>
    <xdr:to>
      <xdr:col>0</xdr:col>
      <xdr:colOff>771525</xdr:colOff>
      <xdr:row>112</xdr:row>
      <xdr:rowOff>66675</xdr:rowOff>
    </xdr:to>
    <xdr:pic>
      <xdr:nvPicPr>
        <xdr:cNvPr id="1063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6200" y="19792950"/>
          <a:ext cx="695325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122</xdr:row>
      <xdr:rowOff>38100</xdr:rowOff>
    </xdr:from>
    <xdr:to>
      <xdr:col>0</xdr:col>
      <xdr:colOff>771525</xdr:colOff>
      <xdr:row>125</xdr:row>
      <xdr:rowOff>123825</xdr:rowOff>
    </xdr:to>
    <xdr:pic>
      <xdr:nvPicPr>
        <xdr:cNvPr id="1063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725" y="22574250"/>
          <a:ext cx="6858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114</xdr:row>
      <xdr:rowOff>104775</xdr:rowOff>
    </xdr:from>
    <xdr:to>
      <xdr:col>0</xdr:col>
      <xdr:colOff>781050</xdr:colOff>
      <xdr:row>118</xdr:row>
      <xdr:rowOff>0</xdr:rowOff>
    </xdr:to>
    <xdr:pic>
      <xdr:nvPicPr>
        <xdr:cNvPr id="1063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5725" y="20859750"/>
          <a:ext cx="695325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141</xdr:row>
      <xdr:rowOff>28575</xdr:rowOff>
    </xdr:from>
    <xdr:to>
      <xdr:col>0</xdr:col>
      <xdr:colOff>781050</xdr:colOff>
      <xdr:row>145</xdr:row>
      <xdr:rowOff>0</xdr:rowOff>
    </xdr:to>
    <xdr:pic>
      <xdr:nvPicPr>
        <xdr:cNvPr id="1063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5725" y="25965150"/>
          <a:ext cx="6953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147</xdr:row>
      <xdr:rowOff>95250</xdr:rowOff>
    </xdr:from>
    <xdr:to>
      <xdr:col>0</xdr:col>
      <xdr:colOff>771525</xdr:colOff>
      <xdr:row>150</xdr:row>
      <xdr:rowOff>123825</xdr:rowOff>
    </xdr:to>
    <xdr:pic>
      <xdr:nvPicPr>
        <xdr:cNvPr id="1063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200" y="27003375"/>
          <a:ext cx="69532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154</xdr:row>
      <xdr:rowOff>19050</xdr:rowOff>
    </xdr:from>
    <xdr:to>
      <xdr:col>0</xdr:col>
      <xdr:colOff>752475</xdr:colOff>
      <xdr:row>157</xdr:row>
      <xdr:rowOff>0</xdr:rowOff>
    </xdr:to>
    <xdr:pic>
      <xdr:nvPicPr>
        <xdr:cNvPr id="1063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7150" y="28060650"/>
          <a:ext cx="695325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160</xdr:row>
      <xdr:rowOff>47625</xdr:rowOff>
    </xdr:from>
    <xdr:to>
      <xdr:col>0</xdr:col>
      <xdr:colOff>742950</xdr:colOff>
      <xdr:row>163</xdr:row>
      <xdr:rowOff>0</xdr:rowOff>
    </xdr:to>
    <xdr:pic>
      <xdr:nvPicPr>
        <xdr:cNvPr id="1063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" y="29060775"/>
          <a:ext cx="6953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165</xdr:row>
      <xdr:rowOff>66675</xdr:rowOff>
    </xdr:from>
    <xdr:to>
      <xdr:col>0</xdr:col>
      <xdr:colOff>800100</xdr:colOff>
      <xdr:row>170</xdr:row>
      <xdr:rowOff>4459</xdr:rowOff>
    </xdr:to>
    <xdr:pic>
      <xdr:nvPicPr>
        <xdr:cNvPr id="1063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775" y="29889450"/>
          <a:ext cx="69532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172</xdr:row>
      <xdr:rowOff>85725</xdr:rowOff>
    </xdr:from>
    <xdr:to>
      <xdr:col>0</xdr:col>
      <xdr:colOff>762000</xdr:colOff>
      <xdr:row>175</xdr:row>
      <xdr:rowOff>123825</xdr:rowOff>
    </xdr:to>
    <xdr:pic>
      <xdr:nvPicPr>
        <xdr:cNvPr id="1064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200" y="31203900"/>
          <a:ext cx="6858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178</xdr:row>
      <xdr:rowOff>9525</xdr:rowOff>
    </xdr:from>
    <xdr:to>
      <xdr:col>0</xdr:col>
      <xdr:colOff>752475</xdr:colOff>
      <xdr:row>182</xdr:row>
      <xdr:rowOff>0</xdr:rowOff>
    </xdr:to>
    <xdr:pic>
      <xdr:nvPicPr>
        <xdr:cNvPr id="1064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675" y="32261175"/>
          <a:ext cx="685800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183</xdr:row>
      <xdr:rowOff>85725</xdr:rowOff>
    </xdr:from>
    <xdr:to>
      <xdr:col>0</xdr:col>
      <xdr:colOff>676275</xdr:colOff>
      <xdr:row>187</xdr:row>
      <xdr:rowOff>28575</xdr:rowOff>
    </xdr:to>
    <xdr:pic>
      <xdr:nvPicPr>
        <xdr:cNvPr id="1064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3825" y="33308925"/>
          <a:ext cx="552450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57150</xdr:rowOff>
    </xdr:from>
    <xdr:to>
      <xdr:col>0</xdr:col>
      <xdr:colOff>781050</xdr:colOff>
      <xdr:row>199</xdr:row>
      <xdr:rowOff>123825</xdr:rowOff>
    </xdr:to>
    <xdr:pic>
      <xdr:nvPicPr>
        <xdr:cNvPr id="1064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5725" y="35385375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232</xdr:row>
      <xdr:rowOff>9525</xdr:rowOff>
    </xdr:from>
    <xdr:to>
      <xdr:col>0</xdr:col>
      <xdr:colOff>628650</xdr:colOff>
      <xdr:row>235</xdr:row>
      <xdr:rowOff>0</xdr:rowOff>
    </xdr:to>
    <xdr:pic>
      <xdr:nvPicPr>
        <xdr:cNvPr id="1064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00025" y="41652825"/>
          <a:ext cx="428625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237</xdr:row>
      <xdr:rowOff>38100</xdr:rowOff>
    </xdr:from>
    <xdr:to>
      <xdr:col>0</xdr:col>
      <xdr:colOff>666750</xdr:colOff>
      <xdr:row>240</xdr:row>
      <xdr:rowOff>9525</xdr:rowOff>
    </xdr:to>
    <xdr:pic>
      <xdr:nvPicPr>
        <xdr:cNvPr id="1064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4300" y="42491025"/>
          <a:ext cx="55245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214</xdr:row>
      <xdr:rowOff>9525</xdr:rowOff>
    </xdr:from>
    <xdr:to>
      <xdr:col>0</xdr:col>
      <xdr:colOff>762000</xdr:colOff>
      <xdr:row>215</xdr:row>
      <xdr:rowOff>123825</xdr:rowOff>
    </xdr:to>
    <xdr:pic>
      <xdr:nvPicPr>
        <xdr:cNvPr id="1064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6200" y="38576250"/>
          <a:ext cx="6858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220</xdr:row>
      <xdr:rowOff>47625</xdr:rowOff>
    </xdr:from>
    <xdr:to>
      <xdr:col>0</xdr:col>
      <xdr:colOff>781050</xdr:colOff>
      <xdr:row>222</xdr:row>
      <xdr:rowOff>0</xdr:rowOff>
    </xdr:to>
    <xdr:pic>
      <xdr:nvPicPr>
        <xdr:cNvPr id="1064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5250" y="39747825"/>
          <a:ext cx="6858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243</xdr:row>
      <xdr:rowOff>0</xdr:rowOff>
    </xdr:from>
    <xdr:to>
      <xdr:col>0</xdr:col>
      <xdr:colOff>742950</xdr:colOff>
      <xdr:row>246</xdr:row>
      <xdr:rowOff>66675</xdr:rowOff>
    </xdr:to>
    <xdr:pic>
      <xdr:nvPicPr>
        <xdr:cNvPr id="1064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7150" y="43424475"/>
          <a:ext cx="68580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248</xdr:row>
      <xdr:rowOff>95250</xdr:rowOff>
    </xdr:from>
    <xdr:to>
      <xdr:col>0</xdr:col>
      <xdr:colOff>781050</xdr:colOff>
      <xdr:row>251</xdr:row>
      <xdr:rowOff>114300</xdr:rowOff>
    </xdr:to>
    <xdr:pic>
      <xdr:nvPicPr>
        <xdr:cNvPr id="1064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5725" y="44329350"/>
          <a:ext cx="69532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256</xdr:row>
      <xdr:rowOff>57150</xdr:rowOff>
    </xdr:from>
    <xdr:to>
      <xdr:col>0</xdr:col>
      <xdr:colOff>666750</xdr:colOff>
      <xdr:row>261</xdr:row>
      <xdr:rowOff>133350</xdr:rowOff>
    </xdr:to>
    <xdr:pic>
      <xdr:nvPicPr>
        <xdr:cNvPr id="1065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0500" y="45586650"/>
          <a:ext cx="4762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130</xdr:row>
      <xdr:rowOff>0</xdr:rowOff>
    </xdr:from>
    <xdr:to>
      <xdr:col>0</xdr:col>
      <xdr:colOff>790575</xdr:colOff>
      <xdr:row>134</xdr:row>
      <xdr:rowOff>123825</xdr:rowOff>
    </xdr:to>
    <xdr:pic>
      <xdr:nvPicPr>
        <xdr:cNvPr id="1065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23993475"/>
          <a:ext cx="6953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227</xdr:row>
      <xdr:rowOff>114300</xdr:rowOff>
    </xdr:from>
    <xdr:to>
      <xdr:col>0</xdr:col>
      <xdr:colOff>885825</xdr:colOff>
      <xdr:row>229</xdr:row>
      <xdr:rowOff>57150</xdr:rowOff>
    </xdr:to>
    <xdr:pic>
      <xdr:nvPicPr>
        <xdr:cNvPr id="1065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40947975"/>
          <a:ext cx="88582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189</xdr:row>
      <xdr:rowOff>28575</xdr:rowOff>
    </xdr:from>
    <xdr:to>
      <xdr:col>0</xdr:col>
      <xdr:colOff>685800</xdr:colOff>
      <xdr:row>193</xdr:row>
      <xdr:rowOff>28575</xdr:rowOff>
    </xdr:to>
    <xdr:pic>
      <xdr:nvPicPr>
        <xdr:cNvPr id="1065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775" y="34223325"/>
          <a:ext cx="5810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3</xdr:row>
      <xdr:rowOff>57150</xdr:rowOff>
    </xdr:to>
    <xdr:pic>
      <xdr:nvPicPr>
        <xdr:cNvPr id="10654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47625"/>
          <a:ext cx="1238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202</xdr:row>
      <xdr:rowOff>85725</xdr:rowOff>
    </xdr:from>
    <xdr:to>
      <xdr:col>0</xdr:col>
      <xdr:colOff>609600</xdr:colOff>
      <xdr:row>205</xdr:row>
      <xdr:rowOff>133350</xdr:rowOff>
    </xdr:to>
    <xdr:pic>
      <xdr:nvPicPr>
        <xdr:cNvPr id="1065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lum bright="-60000" contrast="48000"/>
          <a:grayscl/>
          <a:biLevel thresh="50000"/>
        </a:blip>
        <a:srcRect/>
        <a:stretch>
          <a:fillRect/>
        </a:stretch>
      </xdr:blipFill>
      <xdr:spPr bwMode="auto">
        <a:xfrm>
          <a:off x="76200" y="36547425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202</xdr:row>
      <xdr:rowOff>85725</xdr:rowOff>
    </xdr:from>
    <xdr:to>
      <xdr:col>0</xdr:col>
      <xdr:colOff>866775</xdr:colOff>
      <xdr:row>205</xdr:row>
      <xdr:rowOff>133350</xdr:rowOff>
    </xdr:to>
    <xdr:pic>
      <xdr:nvPicPr>
        <xdr:cNvPr id="10656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lum bright="-60000" contrast="48000"/>
          <a:grayscl/>
          <a:biLevel thresh="50000"/>
        </a:blip>
        <a:srcRect/>
        <a:stretch>
          <a:fillRect/>
        </a:stretch>
      </xdr:blipFill>
      <xdr:spPr bwMode="auto">
        <a:xfrm>
          <a:off x="76200" y="36547425"/>
          <a:ext cx="7905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3</xdr:row>
      <xdr:rowOff>57150</xdr:rowOff>
    </xdr:to>
    <xdr:pic>
      <xdr:nvPicPr>
        <xdr:cNvPr id="10657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47625"/>
          <a:ext cx="876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3</xdr:row>
      <xdr:rowOff>57150</xdr:rowOff>
    </xdr:to>
    <xdr:pic>
      <xdr:nvPicPr>
        <xdr:cNvPr id="10658" name="Picture 38" descr="ZurnLogo-2C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47625"/>
          <a:ext cx="1238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1"/>
  <sheetViews>
    <sheetView showZeros="0" tabSelected="1" zoomScaleNormal="100" workbookViewId="0"/>
  </sheetViews>
  <sheetFormatPr defaultRowHeight="12.75"/>
  <cols>
    <col min="1" max="1" width="14.5703125" style="33" customWidth="1"/>
    <col min="2" max="2" width="19.42578125" style="33" customWidth="1"/>
    <col min="3" max="3" width="5.140625" style="65" customWidth="1"/>
    <col min="4" max="4" width="10.7109375" style="65" customWidth="1"/>
    <col min="5" max="5" width="10.5703125" style="66" customWidth="1"/>
    <col min="6" max="6" width="10.7109375" style="67" customWidth="1"/>
    <col min="7" max="7" width="9.140625" style="33"/>
    <col min="8" max="8" width="13.140625" style="66" customWidth="1"/>
    <col min="9" max="9" width="9.140625" style="68"/>
    <col min="10" max="10" width="9.140625" style="33"/>
    <col min="11" max="11" width="13.140625" style="33" customWidth="1"/>
    <col min="12" max="12" width="9.140625" style="33"/>
    <col min="14" max="14" width="12.7109375" style="202" hidden="1" customWidth="1"/>
    <col min="15" max="16" width="9.140625" style="202" hidden="1" customWidth="1"/>
    <col min="17" max="18" width="9.140625" style="206" hidden="1" customWidth="1"/>
    <col min="19" max="19" width="9.140625" hidden="1" customWidth="1"/>
    <col min="20" max="21" width="0" hidden="1" customWidth="1"/>
  </cols>
  <sheetData>
    <row r="1" spans="1:21">
      <c r="A1" s="28"/>
      <c r="B1" s="28"/>
      <c r="C1" s="29"/>
      <c r="D1" s="29"/>
      <c r="E1" s="30"/>
      <c r="F1" s="31"/>
      <c r="G1" s="28"/>
      <c r="H1" s="30"/>
      <c r="I1" s="32"/>
      <c r="J1" s="28"/>
      <c r="K1" s="28"/>
      <c r="L1" s="28"/>
    </row>
    <row r="2" spans="1:21" ht="12.75" customHeight="1">
      <c r="A2" s="28"/>
      <c r="B2" s="266"/>
      <c r="C2" s="266"/>
      <c r="D2" s="266"/>
      <c r="E2" s="266"/>
      <c r="F2" s="266"/>
      <c r="G2" s="267" t="s">
        <v>188</v>
      </c>
      <c r="H2" s="268"/>
      <c r="I2" s="268"/>
      <c r="J2" s="28"/>
      <c r="K2" s="28"/>
      <c r="L2" s="28"/>
    </row>
    <row r="3" spans="1:21" ht="12.75" customHeight="1">
      <c r="A3" s="28"/>
      <c r="B3" s="266"/>
      <c r="C3" s="266"/>
      <c r="D3" s="266"/>
      <c r="E3" s="266"/>
      <c r="F3" s="266"/>
      <c r="G3" s="28"/>
      <c r="H3" s="30"/>
      <c r="I3" s="32"/>
      <c r="J3" s="28"/>
      <c r="K3" s="28"/>
      <c r="L3" s="28"/>
    </row>
    <row r="4" spans="1:21" ht="19.5">
      <c r="A4" s="34" t="s">
        <v>8</v>
      </c>
      <c r="B4" s="28"/>
      <c r="C4" s="29"/>
      <c r="D4" s="35" t="s">
        <v>7</v>
      </c>
      <c r="E4" s="30"/>
      <c r="F4" s="31"/>
      <c r="G4" s="269" t="s">
        <v>189</v>
      </c>
      <c r="H4" s="269"/>
      <c r="I4" s="269"/>
      <c r="J4" s="269"/>
      <c r="K4" s="269"/>
      <c r="L4" s="28"/>
    </row>
    <row r="5" spans="1:21" ht="19.5">
      <c r="A5" s="270"/>
      <c r="B5" s="271"/>
      <c r="C5" s="29"/>
      <c r="D5" s="270"/>
      <c r="E5" s="272"/>
      <c r="F5" s="271"/>
      <c r="G5" s="2"/>
      <c r="H5" s="2"/>
      <c r="I5" s="2"/>
      <c r="J5" s="2"/>
      <c r="K5" s="28"/>
      <c r="L5" s="28"/>
    </row>
    <row r="6" spans="1:21">
      <c r="A6" s="257"/>
      <c r="B6" s="258"/>
      <c r="C6" s="36"/>
      <c r="D6" s="257"/>
      <c r="E6" s="259"/>
      <c r="F6" s="258"/>
      <c r="G6" s="3" t="s">
        <v>190</v>
      </c>
      <c r="H6" s="254"/>
      <c r="I6" s="254"/>
      <c r="J6" s="254"/>
      <c r="K6" s="254"/>
      <c r="L6" s="28"/>
    </row>
    <row r="7" spans="1:21">
      <c r="A7" s="257"/>
      <c r="B7" s="258"/>
      <c r="C7" s="36"/>
      <c r="D7" s="257"/>
      <c r="E7" s="259"/>
      <c r="F7" s="258"/>
      <c r="G7" s="3" t="s">
        <v>191</v>
      </c>
      <c r="H7" s="265"/>
      <c r="I7" s="265"/>
      <c r="J7" s="265"/>
      <c r="K7" s="265"/>
      <c r="L7" s="28"/>
    </row>
    <row r="8" spans="1:21" ht="27">
      <c r="A8" s="257"/>
      <c r="B8" s="258"/>
      <c r="C8" s="36"/>
      <c r="D8" s="257"/>
      <c r="E8" s="259"/>
      <c r="F8" s="258"/>
      <c r="G8" s="37"/>
      <c r="H8" s="37"/>
      <c r="I8" s="37"/>
      <c r="J8" s="28"/>
      <c r="K8" s="28"/>
      <c r="L8" s="28"/>
    </row>
    <row r="9" spans="1:21">
      <c r="A9" s="260"/>
      <c r="B9" s="261"/>
      <c r="C9" s="36"/>
      <c r="D9" s="260"/>
      <c r="E9" s="262"/>
      <c r="F9" s="261"/>
      <c r="G9" s="28"/>
      <c r="H9" s="30"/>
      <c r="I9" s="32"/>
      <c r="J9" s="28"/>
      <c r="K9" s="28"/>
      <c r="L9" s="28"/>
    </row>
    <row r="10" spans="1:21" ht="12.75" customHeight="1">
      <c r="A10" s="263" t="s">
        <v>397</v>
      </c>
      <c r="B10" s="263"/>
      <c r="C10" s="263"/>
      <c r="D10" s="38"/>
      <c r="E10" s="38"/>
      <c r="F10" s="38"/>
      <c r="G10" s="39" t="s">
        <v>9</v>
      </c>
      <c r="H10" s="254"/>
      <c r="I10" s="254"/>
      <c r="J10" s="254"/>
      <c r="K10" s="254"/>
      <c r="L10" s="28"/>
    </row>
    <row r="11" spans="1:21" ht="12.75" customHeight="1">
      <c r="A11" s="264"/>
      <c r="B11" s="264"/>
      <c r="C11" s="263"/>
      <c r="D11" s="40"/>
      <c r="E11" s="40"/>
      <c r="F11" s="40"/>
      <c r="G11" s="19"/>
      <c r="H11" s="41"/>
      <c r="I11" s="21"/>
      <c r="J11" s="28"/>
      <c r="K11" s="28"/>
      <c r="L11" s="28"/>
    </row>
    <row r="12" spans="1:21">
      <c r="A12" s="42"/>
      <c r="B12" s="42"/>
      <c r="C12" s="43"/>
      <c r="D12" s="45"/>
      <c r="E12" s="44" t="s">
        <v>6</v>
      </c>
      <c r="F12" s="46"/>
      <c r="G12" s="255" t="s">
        <v>252</v>
      </c>
      <c r="H12" s="256"/>
      <c r="I12" s="256"/>
      <c r="J12"/>
      <c r="K12" s="202"/>
      <c r="L12" s="202"/>
      <c r="M12" s="202"/>
      <c r="N12" s="206"/>
      <c r="O12" s="206"/>
      <c r="P12"/>
      <c r="Q12"/>
      <c r="R12"/>
    </row>
    <row r="13" spans="1:21">
      <c r="A13" s="47" t="s">
        <v>0</v>
      </c>
      <c r="B13" s="47" t="s">
        <v>1</v>
      </c>
      <c r="C13" s="4" t="s">
        <v>2</v>
      </c>
      <c r="D13" s="4" t="s">
        <v>3</v>
      </c>
      <c r="E13" s="4" t="s">
        <v>4</v>
      </c>
      <c r="F13" s="48" t="s">
        <v>5</v>
      </c>
      <c r="G13" s="49" t="s">
        <v>3</v>
      </c>
      <c r="H13" s="4" t="s">
        <v>4</v>
      </c>
      <c r="I13" s="4" t="s">
        <v>5</v>
      </c>
      <c r="J13"/>
      <c r="K13" s="202"/>
      <c r="L13" s="202"/>
      <c r="M13" s="202"/>
      <c r="N13" s="206"/>
      <c r="O13" s="206"/>
      <c r="P13"/>
      <c r="Q13"/>
      <c r="R13"/>
    </row>
    <row r="14" spans="1:21">
      <c r="A14" s="50" t="s">
        <v>10</v>
      </c>
      <c r="B14" s="51"/>
      <c r="C14" s="52"/>
      <c r="D14" s="52"/>
      <c r="E14" s="218"/>
      <c r="F14" s="24"/>
      <c r="G14" s="53"/>
      <c r="H14" s="57"/>
      <c r="I14" s="13"/>
      <c r="J14"/>
      <c r="K14" s="202"/>
      <c r="L14" s="202"/>
      <c r="M14" s="202"/>
      <c r="N14" s="206"/>
      <c r="O14" s="206"/>
      <c r="P14"/>
      <c r="Q14"/>
      <c r="R14"/>
    </row>
    <row r="15" spans="1:21">
      <c r="A15" s="247"/>
      <c r="B15" s="204" t="str">
        <f>S15</f>
        <v>Z9A-PC-112</v>
      </c>
      <c r="C15" s="55">
        <v>1.5</v>
      </c>
      <c r="D15" s="5"/>
      <c r="E15" s="219">
        <f t="shared" ref="E15:E18" si="0">N15</f>
        <v>47.2</v>
      </c>
      <c r="F15" s="24">
        <f t="shared" ref="F15:F18" si="1">IF(E15="N/A", 0, +E15*D15)</f>
        <v>0</v>
      </c>
      <c r="G15" s="15"/>
      <c r="H15" s="174">
        <f t="shared" ref="H15:H18" si="2">O15</f>
        <v>48</v>
      </c>
      <c r="I15" s="24">
        <f t="shared" ref="I15:I18" si="3">IF(H15="N/A", 0, +H15*G15)</f>
        <v>0</v>
      </c>
      <c r="J15"/>
      <c r="N15" s="207">
        <v>47.2</v>
      </c>
      <c r="O15" s="207">
        <v>48</v>
      </c>
      <c r="P15"/>
      <c r="Q15"/>
      <c r="R15"/>
      <c r="S15" s="210" t="s">
        <v>274</v>
      </c>
      <c r="T15" s="203">
        <v>37257</v>
      </c>
      <c r="U15" s="1">
        <v>54.2</v>
      </c>
    </row>
    <row r="16" spans="1:21">
      <c r="A16" s="247"/>
      <c r="B16" s="204" t="str">
        <f>S16</f>
        <v>Z9A-PC-2</v>
      </c>
      <c r="C16" s="52">
        <v>2</v>
      </c>
      <c r="D16" s="6"/>
      <c r="E16" s="220">
        <f t="shared" si="0"/>
        <v>53.7</v>
      </c>
      <c r="F16" s="56">
        <f t="shared" si="1"/>
        <v>0</v>
      </c>
      <c r="G16" s="7"/>
      <c r="H16" s="225">
        <f t="shared" si="2"/>
        <v>54.9</v>
      </c>
      <c r="I16" s="56">
        <f t="shared" si="3"/>
        <v>0</v>
      </c>
      <c r="J16"/>
      <c r="N16" s="207">
        <v>53.7</v>
      </c>
      <c r="O16" s="207">
        <v>54.9</v>
      </c>
      <c r="P16"/>
      <c r="Q16"/>
      <c r="R16"/>
      <c r="S16" s="8" t="s">
        <v>275</v>
      </c>
      <c r="T16" s="1">
        <v>2</v>
      </c>
      <c r="U16" s="1">
        <v>61.7</v>
      </c>
    </row>
    <row r="17" spans="1:21">
      <c r="A17" s="247"/>
      <c r="B17" s="204" t="str">
        <f>S17</f>
        <v>Z9A-PC-3</v>
      </c>
      <c r="C17" s="52">
        <v>3</v>
      </c>
      <c r="D17" s="5"/>
      <c r="E17" s="219">
        <f t="shared" si="0"/>
        <v>59.4</v>
      </c>
      <c r="F17" s="24">
        <f t="shared" si="1"/>
        <v>0</v>
      </c>
      <c r="G17" s="7"/>
      <c r="H17" s="174">
        <f t="shared" si="2"/>
        <v>74.400000000000006</v>
      </c>
      <c r="I17" s="24">
        <f t="shared" si="3"/>
        <v>0</v>
      </c>
      <c r="J17"/>
      <c r="N17" s="207">
        <v>59.4</v>
      </c>
      <c r="O17" s="207">
        <v>74.400000000000006</v>
      </c>
      <c r="P17"/>
      <c r="Q17"/>
      <c r="R17"/>
      <c r="S17" s="1" t="s">
        <v>276</v>
      </c>
      <c r="T17" s="1">
        <v>3</v>
      </c>
      <c r="U17" s="1">
        <v>84.3</v>
      </c>
    </row>
    <row r="18" spans="1:21">
      <c r="A18" s="247"/>
      <c r="B18" s="204" t="str">
        <f>S18</f>
        <v>Z9A-PC-4</v>
      </c>
      <c r="C18" s="52">
        <v>4</v>
      </c>
      <c r="D18" s="6"/>
      <c r="E18" s="220">
        <f t="shared" si="0"/>
        <v>98.4</v>
      </c>
      <c r="F18" s="56">
        <f t="shared" si="1"/>
        <v>0</v>
      </c>
      <c r="G18" s="7"/>
      <c r="H18" s="225">
        <f t="shared" si="2"/>
        <v>101</v>
      </c>
      <c r="I18" s="56">
        <f t="shared" si="3"/>
        <v>0</v>
      </c>
      <c r="J18"/>
      <c r="N18" s="207">
        <v>98.4</v>
      </c>
      <c r="O18" s="207">
        <v>101</v>
      </c>
      <c r="P18"/>
      <c r="Q18"/>
      <c r="R18"/>
      <c r="S18" s="1" t="s">
        <v>277</v>
      </c>
      <c r="T18" s="1">
        <v>4</v>
      </c>
      <c r="U18" s="1">
        <v>114.6</v>
      </c>
    </row>
    <row r="19" spans="1:21">
      <c r="A19" s="18"/>
      <c r="B19" s="18"/>
      <c r="C19" s="14"/>
      <c r="D19" s="14"/>
      <c r="E19" s="221"/>
      <c r="F19" s="23"/>
      <c r="G19" s="7"/>
      <c r="H19" s="226"/>
      <c r="I19" s="23"/>
      <c r="J19"/>
      <c r="N19" s="207"/>
      <c r="O19" s="207"/>
      <c r="P19"/>
      <c r="Q19"/>
      <c r="R19"/>
      <c r="S19" s="1"/>
      <c r="T19" s="1"/>
      <c r="U19" s="1"/>
    </row>
    <row r="20" spans="1:21">
      <c r="A20" s="50" t="s">
        <v>16</v>
      </c>
      <c r="B20" s="51"/>
      <c r="C20" s="52"/>
      <c r="D20" s="52"/>
      <c r="E20" s="218"/>
      <c r="F20" s="24"/>
      <c r="G20" s="70"/>
      <c r="H20" s="174"/>
      <c r="I20" s="24"/>
      <c r="J20"/>
      <c r="N20" s="207"/>
      <c r="O20" s="207"/>
      <c r="P20"/>
      <c r="Q20"/>
      <c r="R20"/>
      <c r="S20" s="1"/>
      <c r="T20" s="1"/>
      <c r="U20" s="1"/>
    </row>
    <row r="21" spans="1:21">
      <c r="A21" s="247"/>
      <c r="B21" s="51" t="str">
        <f>S21</f>
        <v>Z9A-PE90-112</v>
      </c>
      <c r="C21" s="55">
        <v>1.5</v>
      </c>
      <c r="D21" s="5"/>
      <c r="E21" s="219">
        <f t="shared" ref="E21:E24" si="4">N21</f>
        <v>93.9</v>
      </c>
      <c r="F21" s="24">
        <f t="shared" ref="F21:F24" si="5">IF(E21="N/A", 0, +E21*D21)</f>
        <v>0</v>
      </c>
      <c r="G21" s="15"/>
      <c r="H21" s="226">
        <f t="shared" ref="H21:H24" si="6">O21</f>
        <v>94.9</v>
      </c>
      <c r="I21" s="23">
        <f t="shared" ref="I21:I24" si="7">IF(H21="N/A", 0, +H21*G21)</f>
        <v>0</v>
      </c>
      <c r="J21"/>
      <c r="N21" s="207">
        <v>93.9</v>
      </c>
      <c r="O21" s="207">
        <v>94.9</v>
      </c>
      <c r="P21"/>
      <c r="Q21"/>
      <c r="R21"/>
      <c r="S21" s="1" t="s">
        <v>278</v>
      </c>
      <c r="T21" s="203">
        <v>37257</v>
      </c>
      <c r="U21" s="1">
        <v>107.6</v>
      </c>
    </row>
    <row r="22" spans="1:21">
      <c r="A22" s="247"/>
      <c r="B22" s="51" t="str">
        <f>S22</f>
        <v>Z9A-PE90-2</v>
      </c>
      <c r="C22" s="52">
        <v>2</v>
      </c>
      <c r="D22" s="6"/>
      <c r="E22" s="220">
        <f t="shared" si="4"/>
        <v>133.1</v>
      </c>
      <c r="F22" s="56">
        <f t="shared" si="5"/>
        <v>0</v>
      </c>
      <c r="G22" s="7"/>
      <c r="H22" s="226">
        <f t="shared" si="6"/>
        <v>134.19999999999999</v>
      </c>
      <c r="I22" s="23">
        <f t="shared" si="7"/>
        <v>0</v>
      </c>
      <c r="J22"/>
      <c r="N22" s="207">
        <v>133.1</v>
      </c>
      <c r="O22" s="207">
        <v>134.19999999999999</v>
      </c>
      <c r="P22"/>
      <c r="Q22"/>
      <c r="R22"/>
      <c r="S22" s="1" t="s">
        <v>279</v>
      </c>
      <c r="T22" s="1">
        <v>2</v>
      </c>
      <c r="U22" s="1">
        <v>152.5</v>
      </c>
    </row>
    <row r="23" spans="1:21">
      <c r="A23" s="247"/>
      <c r="B23" s="51" t="str">
        <f>S23</f>
        <v>Z9A-PE90-3</v>
      </c>
      <c r="C23" s="52">
        <v>3</v>
      </c>
      <c r="D23" s="5"/>
      <c r="E23" s="219">
        <f t="shared" si="4"/>
        <v>297.5</v>
      </c>
      <c r="F23" s="24">
        <f t="shared" si="5"/>
        <v>0</v>
      </c>
      <c r="G23" s="7"/>
      <c r="H23" s="226">
        <f t="shared" si="6"/>
        <v>312.5</v>
      </c>
      <c r="I23" s="23">
        <f t="shared" si="7"/>
        <v>0</v>
      </c>
      <c r="J23"/>
      <c r="N23" s="207">
        <v>297.5</v>
      </c>
      <c r="O23" s="207">
        <v>312.5</v>
      </c>
      <c r="P23"/>
      <c r="Q23"/>
      <c r="R23"/>
      <c r="S23" s="1" t="s">
        <v>280</v>
      </c>
      <c r="T23" s="1">
        <v>3</v>
      </c>
      <c r="U23" s="1">
        <v>356.4</v>
      </c>
    </row>
    <row r="24" spans="1:21">
      <c r="A24" s="247"/>
      <c r="B24" s="51" t="str">
        <f>S24</f>
        <v>Z9A-PE90-4</v>
      </c>
      <c r="C24" s="52">
        <v>4</v>
      </c>
      <c r="D24" s="6"/>
      <c r="E24" s="220">
        <f t="shared" si="4"/>
        <v>558.9</v>
      </c>
      <c r="F24" s="56">
        <f t="shared" si="5"/>
        <v>0</v>
      </c>
      <c r="G24" s="7"/>
      <c r="H24" s="226">
        <f t="shared" si="6"/>
        <v>561.4</v>
      </c>
      <c r="I24" s="23">
        <f t="shared" si="7"/>
        <v>0</v>
      </c>
      <c r="J24"/>
      <c r="N24" s="207">
        <v>558.9</v>
      </c>
      <c r="O24" s="207">
        <v>561.4</v>
      </c>
      <c r="P24"/>
      <c r="Q24"/>
      <c r="R24"/>
      <c r="S24" s="1" t="s">
        <v>281</v>
      </c>
      <c r="T24" s="1">
        <v>4</v>
      </c>
      <c r="U24" s="1">
        <v>641.1</v>
      </c>
    </row>
    <row r="25" spans="1:21">
      <c r="A25" s="18"/>
      <c r="B25" s="18"/>
      <c r="C25" s="14"/>
      <c r="D25" s="14"/>
      <c r="E25" s="221"/>
      <c r="F25" s="23"/>
      <c r="G25" s="7"/>
      <c r="H25" s="226"/>
      <c r="I25" s="23"/>
      <c r="J25"/>
      <c r="N25" s="207"/>
      <c r="O25" s="207"/>
      <c r="P25"/>
      <c r="Q25"/>
      <c r="R25"/>
      <c r="S25" s="1"/>
      <c r="T25" s="1"/>
      <c r="U25" s="1"/>
    </row>
    <row r="26" spans="1:21">
      <c r="A26" s="50" t="s">
        <v>28</v>
      </c>
      <c r="B26" s="51"/>
      <c r="C26" s="52"/>
      <c r="D26" s="52"/>
      <c r="E26" s="218"/>
      <c r="F26" s="24"/>
      <c r="G26" s="70"/>
      <c r="H26" s="174"/>
      <c r="I26" s="24"/>
      <c r="J26"/>
      <c r="N26" s="207"/>
      <c r="O26" s="207"/>
      <c r="P26"/>
      <c r="Q26"/>
      <c r="R26"/>
      <c r="S26" s="1"/>
      <c r="T26" s="1"/>
      <c r="U26" s="1"/>
    </row>
    <row r="27" spans="1:21">
      <c r="A27" s="247"/>
      <c r="B27" s="51" t="str">
        <f>S27</f>
        <v>Z9A-PE90S-112</v>
      </c>
      <c r="C27" s="55">
        <v>1.5</v>
      </c>
      <c r="D27" s="5"/>
      <c r="E27" s="219">
        <f t="shared" ref="E27:E30" si="8">N27</f>
        <v>94</v>
      </c>
      <c r="F27" s="24">
        <f t="shared" ref="F27:F30" si="9">IF(E27="N/A", 0, +E27*D27)</f>
        <v>0</v>
      </c>
      <c r="G27" s="15"/>
      <c r="H27" s="226">
        <f t="shared" ref="H27:H30" si="10">O27</f>
        <v>94.5</v>
      </c>
      <c r="I27" s="23">
        <f t="shared" ref="I27:I30" si="11">IF(H27="N/A", 0, +H27*G27)</f>
        <v>0</v>
      </c>
      <c r="J27"/>
      <c r="N27" s="207">
        <v>94</v>
      </c>
      <c r="O27" s="207">
        <v>94.5</v>
      </c>
      <c r="P27"/>
      <c r="Q27"/>
      <c r="R27"/>
      <c r="S27" s="1" t="s">
        <v>282</v>
      </c>
      <c r="T27" s="203">
        <v>37257</v>
      </c>
      <c r="U27" s="1">
        <v>107.6</v>
      </c>
    </row>
    <row r="28" spans="1:21">
      <c r="A28" s="247"/>
      <c r="B28" s="51" t="str">
        <f>S28</f>
        <v>Z9A-PE90S-2</v>
      </c>
      <c r="C28" s="52">
        <v>2</v>
      </c>
      <c r="D28" s="6"/>
      <c r="E28" s="220">
        <f t="shared" si="8"/>
        <v>133.4</v>
      </c>
      <c r="F28" s="56">
        <f t="shared" si="9"/>
        <v>0</v>
      </c>
      <c r="G28" s="7"/>
      <c r="H28" s="226">
        <f t="shared" si="10"/>
        <v>134</v>
      </c>
      <c r="I28" s="23">
        <f t="shared" si="11"/>
        <v>0</v>
      </c>
      <c r="J28"/>
      <c r="N28" s="207">
        <v>133.4</v>
      </c>
      <c r="O28" s="207">
        <v>134</v>
      </c>
      <c r="P28"/>
      <c r="Q28"/>
      <c r="R28"/>
      <c r="S28" s="1" t="s">
        <v>283</v>
      </c>
      <c r="T28" s="1">
        <v>2</v>
      </c>
      <c r="U28" s="1">
        <v>152.5</v>
      </c>
    </row>
    <row r="29" spans="1:21">
      <c r="A29" s="247"/>
      <c r="B29" s="51" t="str">
        <f>S29</f>
        <v>Z9A-PE90S-3</v>
      </c>
      <c r="C29" s="52">
        <v>3</v>
      </c>
      <c r="D29" s="5"/>
      <c r="E29" s="219">
        <f t="shared" si="8"/>
        <v>311</v>
      </c>
      <c r="F29" s="24">
        <f t="shared" si="9"/>
        <v>0</v>
      </c>
      <c r="G29" s="7"/>
      <c r="H29" s="226">
        <f t="shared" si="10"/>
        <v>312.10000000000002</v>
      </c>
      <c r="I29" s="23">
        <f t="shared" si="11"/>
        <v>0</v>
      </c>
      <c r="J29"/>
      <c r="N29" s="207">
        <v>311</v>
      </c>
      <c r="O29" s="207">
        <v>312.10000000000002</v>
      </c>
      <c r="P29"/>
      <c r="Q29"/>
      <c r="R29"/>
      <c r="S29" s="1" t="s">
        <v>284</v>
      </c>
      <c r="T29" s="1">
        <v>3</v>
      </c>
      <c r="U29" s="1">
        <v>356.4</v>
      </c>
    </row>
    <row r="30" spans="1:21">
      <c r="A30" s="247"/>
      <c r="B30" s="51" t="str">
        <f>S30</f>
        <v>Z9A-PE90S-4</v>
      </c>
      <c r="C30" s="52">
        <v>4</v>
      </c>
      <c r="D30" s="6"/>
      <c r="E30" s="220">
        <f t="shared" si="8"/>
        <v>559.79999999999995</v>
      </c>
      <c r="F30" s="56">
        <f t="shared" si="9"/>
        <v>0</v>
      </c>
      <c r="G30" s="7"/>
      <c r="H30" s="226">
        <f t="shared" si="10"/>
        <v>561</v>
      </c>
      <c r="I30" s="23">
        <f t="shared" si="11"/>
        <v>0</v>
      </c>
      <c r="J30"/>
      <c r="N30" s="207">
        <v>559.79999999999995</v>
      </c>
      <c r="O30" s="207">
        <v>561</v>
      </c>
      <c r="P30"/>
      <c r="Q30"/>
      <c r="R30"/>
      <c r="S30" s="1" t="s">
        <v>285</v>
      </c>
      <c r="T30" s="1">
        <v>4</v>
      </c>
      <c r="U30" s="1">
        <v>641.1</v>
      </c>
    </row>
    <row r="31" spans="1:21">
      <c r="A31" s="18"/>
      <c r="B31" s="18"/>
      <c r="C31" s="14"/>
      <c r="D31" s="14"/>
      <c r="E31" s="221"/>
      <c r="F31" s="23"/>
      <c r="G31" s="7"/>
      <c r="H31" s="226"/>
      <c r="I31" s="23"/>
      <c r="J31"/>
      <c r="N31" s="207"/>
      <c r="O31" s="207"/>
      <c r="P31"/>
      <c r="Q31"/>
      <c r="R31"/>
      <c r="S31" s="1"/>
      <c r="T31" s="1"/>
      <c r="U31" s="1"/>
    </row>
    <row r="32" spans="1:21">
      <c r="A32" s="50" t="s">
        <v>29</v>
      </c>
      <c r="B32" s="51"/>
      <c r="C32" s="52"/>
      <c r="D32" s="52"/>
      <c r="E32" s="218"/>
      <c r="F32" s="24"/>
      <c r="G32" s="71"/>
      <c r="H32" s="174"/>
      <c r="I32" s="24"/>
      <c r="J32"/>
      <c r="N32" s="207"/>
      <c r="O32" s="207"/>
      <c r="P32"/>
      <c r="Q32"/>
      <c r="R32"/>
      <c r="S32" s="1"/>
      <c r="T32" s="1"/>
      <c r="U32" s="1"/>
    </row>
    <row r="33" spans="1:21">
      <c r="A33" s="247"/>
      <c r="B33" s="51" t="str">
        <f>S33</f>
        <v>Z9A-PLS90-112*</v>
      </c>
      <c r="C33" s="55">
        <v>1.5</v>
      </c>
      <c r="D33" s="5"/>
      <c r="E33" s="219">
        <f t="shared" ref="E33:E36" si="12">N33</f>
        <v>103.4</v>
      </c>
      <c r="F33" s="24">
        <f t="shared" ref="F33:F36" si="13">IF(E33="N/A", 0, +E33*D33)</f>
        <v>0</v>
      </c>
      <c r="G33" s="15"/>
      <c r="H33" s="226">
        <f t="shared" ref="H33:H36" si="14">O33</f>
        <v>104.2</v>
      </c>
      <c r="I33" s="23">
        <f t="shared" ref="I33:I36" si="15">IF(H33="N/A", 0, +H33*G33)</f>
        <v>0</v>
      </c>
      <c r="J33"/>
      <c r="N33" s="207">
        <v>103.4</v>
      </c>
      <c r="O33" s="207">
        <v>104.2</v>
      </c>
      <c r="P33"/>
      <c r="Q33"/>
      <c r="R33"/>
      <c r="S33" s="1" t="s">
        <v>286</v>
      </c>
      <c r="T33" s="203">
        <v>37257</v>
      </c>
      <c r="U33" s="1">
        <v>118.4</v>
      </c>
    </row>
    <row r="34" spans="1:21">
      <c r="A34" s="247"/>
      <c r="B34" s="51" t="str">
        <f>S34</f>
        <v>Z9A-PLS90-2*</v>
      </c>
      <c r="C34" s="52">
        <v>2</v>
      </c>
      <c r="D34" s="6"/>
      <c r="E34" s="220">
        <f t="shared" si="12"/>
        <v>146.6</v>
      </c>
      <c r="F34" s="56">
        <f t="shared" si="13"/>
        <v>0</v>
      </c>
      <c r="G34" s="7"/>
      <c r="H34" s="226">
        <f t="shared" si="14"/>
        <v>147.80000000000001</v>
      </c>
      <c r="I34" s="23">
        <f t="shared" si="15"/>
        <v>0</v>
      </c>
      <c r="J34"/>
      <c r="N34" s="207">
        <v>146.6</v>
      </c>
      <c r="O34" s="207">
        <v>147.80000000000001</v>
      </c>
      <c r="P34"/>
      <c r="Q34"/>
      <c r="R34"/>
      <c r="S34" s="1" t="s">
        <v>287</v>
      </c>
      <c r="T34" s="1">
        <v>2</v>
      </c>
      <c r="U34" s="1">
        <v>168</v>
      </c>
    </row>
    <row r="35" spans="1:21">
      <c r="A35" s="247"/>
      <c r="B35" s="51" t="str">
        <f>S35</f>
        <v>Z9A-PLS90-3</v>
      </c>
      <c r="C35" s="52">
        <v>3</v>
      </c>
      <c r="D35" s="5"/>
      <c r="E35" s="219">
        <f t="shared" si="12"/>
        <v>328.4</v>
      </c>
      <c r="F35" s="24">
        <f t="shared" si="13"/>
        <v>0</v>
      </c>
      <c r="G35" s="7"/>
      <c r="H35" s="226">
        <f t="shared" si="14"/>
        <v>343.4</v>
      </c>
      <c r="I35" s="23">
        <f t="shared" si="15"/>
        <v>0</v>
      </c>
      <c r="J35"/>
      <c r="N35" s="207">
        <v>328.4</v>
      </c>
      <c r="O35" s="207">
        <v>343.4</v>
      </c>
      <c r="P35"/>
      <c r="Q35"/>
      <c r="R35"/>
      <c r="S35" s="1" t="s">
        <v>288</v>
      </c>
      <c r="T35" s="1">
        <v>3</v>
      </c>
      <c r="U35" s="1">
        <v>392</v>
      </c>
    </row>
    <row r="36" spans="1:21">
      <c r="A36" s="247"/>
      <c r="B36" s="51" t="str">
        <f>S36</f>
        <v>Z9A-PLS90-4</v>
      </c>
      <c r="C36" s="52">
        <v>4</v>
      </c>
      <c r="D36" s="6"/>
      <c r="E36" s="220">
        <f t="shared" si="12"/>
        <v>614.9</v>
      </c>
      <c r="F36" s="56">
        <f t="shared" si="13"/>
        <v>0</v>
      </c>
      <c r="G36" s="7"/>
      <c r="H36" s="226">
        <f t="shared" si="14"/>
        <v>617.4</v>
      </c>
      <c r="I36" s="23">
        <f t="shared" si="15"/>
        <v>0</v>
      </c>
      <c r="J36"/>
      <c r="N36" s="207">
        <v>614.9</v>
      </c>
      <c r="O36" s="207">
        <v>617.4</v>
      </c>
      <c r="P36"/>
      <c r="Q36"/>
      <c r="R36"/>
      <c r="S36" s="1" t="s">
        <v>289</v>
      </c>
      <c r="T36" s="1">
        <v>4</v>
      </c>
      <c r="U36" s="1">
        <v>705</v>
      </c>
    </row>
    <row r="37" spans="1:21">
      <c r="A37" s="18"/>
      <c r="B37" s="18"/>
      <c r="C37" s="14"/>
      <c r="D37" s="14"/>
      <c r="E37" s="221"/>
      <c r="F37" s="23"/>
      <c r="G37" s="7"/>
      <c r="H37" s="226"/>
      <c r="I37" s="23"/>
      <c r="J37"/>
      <c r="N37" s="207"/>
      <c r="O37" s="207"/>
      <c r="P37"/>
      <c r="Q37"/>
      <c r="R37"/>
      <c r="S37" s="1"/>
      <c r="T37" s="1"/>
      <c r="U37" s="1"/>
    </row>
    <row r="38" spans="1:21">
      <c r="A38" s="50" t="s">
        <v>35</v>
      </c>
      <c r="B38" s="51"/>
      <c r="C38" s="52"/>
      <c r="D38" s="52"/>
      <c r="E38" s="218"/>
      <c r="F38" s="24"/>
      <c r="G38" s="71"/>
      <c r="H38" s="174"/>
      <c r="I38" s="24"/>
      <c r="J38"/>
      <c r="N38" s="207"/>
      <c r="O38" s="207"/>
      <c r="P38"/>
      <c r="Q38"/>
      <c r="R38"/>
      <c r="S38" s="1"/>
      <c r="T38" s="1"/>
      <c r="U38" s="1"/>
    </row>
    <row r="39" spans="1:21">
      <c r="A39" s="247"/>
      <c r="B39" s="51" t="str">
        <f>S39</f>
        <v>Z9A-PE45-112</v>
      </c>
      <c r="C39" s="55">
        <v>1.5</v>
      </c>
      <c r="D39" s="5"/>
      <c r="E39" s="219">
        <f t="shared" ref="E39:E42" si="16">N39</f>
        <v>81.7</v>
      </c>
      <c r="F39" s="24">
        <f t="shared" ref="F39:F42" si="17">IF(E39="N/A", 0, +E39*D39)</f>
        <v>0</v>
      </c>
      <c r="G39" s="15"/>
      <c r="H39" s="226">
        <f t="shared" ref="H39:H42" si="18">O39</f>
        <v>82.7</v>
      </c>
      <c r="I39" s="23">
        <f t="shared" ref="I39:I42" si="19">IF(H39="N/A", 0, +H39*G39)</f>
        <v>0</v>
      </c>
      <c r="J39"/>
      <c r="N39" s="207">
        <v>81.7</v>
      </c>
      <c r="O39" s="207">
        <v>82.7</v>
      </c>
      <c r="P39"/>
      <c r="Q39"/>
      <c r="R39"/>
      <c r="S39" s="1" t="s">
        <v>290</v>
      </c>
      <c r="T39" s="203">
        <v>37257</v>
      </c>
      <c r="U39" s="1">
        <v>93.6</v>
      </c>
    </row>
    <row r="40" spans="1:21">
      <c r="A40" s="247"/>
      <c r="B40" s="51" t="str">
        <f>S40</f>
        <v>Z9A-PE45-2</v>
      </c>
      <c r="C40" s="52">
        <v>2</v>
      </c>
      <c r="D40" s="6"/>
      <c r="E40" s="220">
        <f t="shared" si="16"/>
        <v>95.7</v>
      </c>
      <c r="F40" s="56">
        <f t="shared" si="17"/>
        <v>0</v>
      </c>
      <c r="G40" s="7"/>
      <c r="H40" s="226">
        <f t="shared" si="18"/>
        <v>96.8</v>
      </c>
      <c r="I40" s="23">
        <f t="shared" si="19"/>
        <v>0</v>
      </c>
      <c r="J40"/>
      <c r="N40" s="207">
        <v>95.7</v>
      </c>
      <c r="O40" s="207">
        <v>96.8</v>
      </c>
      <c r="P40"/>
      <c r="Q40"/>
      <c r="R40"/>
      <c r="S40" s="1" t="s">
        <v>291</v>
      </c>
      <c r="T40" s="1">
        <v>2</v>
      </c>
      <c r="U40" s="1">
        <v>110</v>
      </c>
    </row>
    <row r="41" spans="1:21">
      <c r="A41" s="247"/>
      <c r="B41" s="51" t="str">
        <f>S41</f>
        <v>Z9A-PE45-3</v>
      </c>
      <c r="C41" s="52">
        <v>3</v>
      </c>
      <c r="D41" s="5"/>
      <c r="E41" s="219">
        <f t="shared" si="16"/>
        <v>275.10000000000002</v>
      </c>
      <c r="F41" s="24">
        <f t="shared" si="17"/>
        <v>0</v>
      </c>
      <c r="G41" s="7"/>
      <c r="H41" s="226">
        <f t="shared" si="18"/>
        <v>290.2</v>
      </c>
      <c r="I41" s="23">
        <f t="shared" si="19"/>
        <v>0</v>
      </c>
      <c r="J41"/>
      <c r="N41" s="207">
        <v>275.10000000000002</v>
      </c>
      <c r="O41" s="207">
        <v>290.2</v>
      </c>
      <c r="P41"/>
      <c r="Q41"/>
      <c r="R41"/>
      <c r="S41" s="1" t="s">
        <v>292</v>
      </c>
      <c r="T41" s="1">
        <v>3</v>
      </c>
      <c r="U41" s="1">
        <v>330.9</v>
      </c>
    </row>
    <row r="42" spans="1:21">
      <c r="A42" s="247"/>
      <c r="B42" s="51" t="str">
        <f>S42</f>
        <v>Z9A-PE45-4</v>
      </c>
      <c r="C42" s="52">
        <v>4</v>
      </c>
      <c r="D42" s="6"/>
      <c r="E42" s="220">
        <f t="shared" si="16"/>
        <v>460.9</v>
      </c>
      <c r="F42" s="56">
        <f t="shared" si="17"/>
        <v>0</v>
      </c>
      <c r="G42" s="7"/>
      <c r="H42" s="226">
        <f t="shared" si="18"/>
        <v>463.4</v>
      </c>
      <c r="I42" s="23">
        <f t="shared" si="19"/>
        <v>0</v>
      </c>
      <c r="J42"/>
      <c r="N42" s="207">
        <v>460.9</v>
      </c>
      <c r="O42" s="207">
        <v>463.4</v>
      </c>
      <c r="P42"/>
      <c r="Q42"/>
      <c r="R42"/>
      <c r="S42" s="1" t="s">
        <v>293</v>
      </c>
      <c r="T42" s="1">
        <v>4</v>
      </c>
      <c r="U42" s="1">
        <v>529.1</v>
      </c>
    </row>
    <row r="43" spans="1:21">
      <c r="A43" s="18"/>
      <c r="B43" s="18"/>
      <c r="C43" s="14"/>
      <c r="D43" s="14"/>
      <c r="E43" s="221"/>
      <c r="F43" s="23"/>
      <c r="G43" s="7"/>
      <c r="H43" s="226"/>
      <c r="I43" s="23"/>
      <c r="J43"/>
      <c r="N43" s="207"/>
      <c r="O43" s="207"/>
      <c r="P43"/>
      <c r="Q43"/>
      <c r="R43"/>
      <c r="S43" s="1"/>
      <c r="T43" s="1"/>
      <c r="U43" s="1"/>
    </row>
    <row r="44" spans="1:21">
      <c r="A44" s="50" t="s">
        <v>238</v>
      </c>
      <c r="B44" s="51"/>
      <c r="C44" s="52"/>
      <c r="D44" s="52"/>
      <c r="E44" s="218"/>
      <c r="F44" s="24"/>
      <c r="G44" s="70"/>
      <c r="H44" s="174"/>
      <c r="I44" s="24"/>
      <c r="J44"/>
      <c r="N44" s="207"/>
      <c r="O44" s="207"/>
      <c r="P44"/>
      <c r="Q44"/>
      <c r="R44"/>
      <c r="S44" s="1"/>
      <c r="T44" s="1"/>
      <c r="U44" s="1"/>
    </row>
    <row r="45" spans="1:21">
      <c r="A45" s="247"/>
      <c r="B45" s="51" t="str">
        <f>S45</f>
        <v>Z9A-PE45S-112</v>
      </c>
      <c r="C45" s="55">
        <v>1.5</v>
      </c>
      <c r="D45" s="5"/>
      <c r="E45" s="219">
        <f t="shared" ref="E45:E48" si="20">N45</f>
        <v>81.7</v>
      </c>
      <c r="F45" s="24">
        <f t="shared" ref="F45:F48" si="21">IF(E45="N/A", 0, +E45*D45)</f>
        <v>0</v>
      </c>
      <c r="G45" s="15"/>
      <c r="H45" s="226">
        <f t="shared" ref="H45:H48" si="22">O45</f>
        <v>82.2</v>
      </c>
      <c r="I45" s="23">
        <f t="shared" ref="I45:I48" si="23">IF(H45="N/A", 0, +H45*G45)</f>
        <v>0</v>
      </c>
      <c r="J45"/>
      <c r="N45" s="207">
        <v>81.7</v>
      </c>
      <c r="O45" s="207">
        <v>82.2</v>
      </c>
      <c r="P45"/>
      <c r="Q45"/>
      <c r="R45"/>
      <c r="S45" s="1" t="s">
        <v>294</v>
      </c>
      <c r="T45" s="203">
        <v>37257</v>
      </c>
      <c r="U45" s="1">
        <v>93.6</v>
      </c>
    </row>
    <row r="46" spans="1:21">
      <c r="A46" s="247"/>
      <c r="B46" s="51" t="str">
        <f>S46</f>
        <v>Z9A-PE45S-2</v>
      </c>
      <c r="C46" s="52">
        <v>2</v>
      </c>
      <c r="D46" s="6"/>
      <c r="E46" s="220">
        <f t="shared" si="20"/>
        <v>96.1</v>
      </c>
      <c r="F46" s="56">
        <f t="shared" si="21"/>
        <v>0</v>
      </c>
      <c r="G46" s="7"/>
      <c r="H46" s="226">
        <f t="shared" si="22"/>
        <v>96.6</v>
      </c>
      <c r="I46" s="23">
        <f t="shared" si="23"/>
        <v>0</v>
      </c>
      <c r="J46"/>
      <c r="N46" s="207">
        <v>96.1</v>
      </c>
      <c r="O46" s="207">
        <v>96.6</v>
      </c>
      <c r="P46"/>
      <c r="Q46"/>
      <c r="R46"/>
      <c r="S46" s="1" t="s">
        <v>295</v>
      </c>
      <c r="T46" s="1">
        <v>2</v>
      </c>
      <c r="U46" s="1">
        <v>110</v>
      </c>
    </row>
    <row r="47" spans="1:21">
      <c r="A47" s="247"/>
      <c r="B47" s="51" t="str">
        <f>S47</f>
        <v>Z9A-PE45S-3</v>
      </c>
      <c r="C47" s="52">
        <v>3</v>
      </c>
      <c r="D47" s="5"/>
      <c r="E47" s="219">
        <f t="shared" si="20"/>
        <v>288.60000000000002</v>
      </c>
      <c r="F47" s="24">
        <f t="shared" si="21"/>
        <v>0</v>
      </c>
      <c r="G47" s="7"/>
      <c r="H47" s="226">
        <f t="shared" si="22"/>
        <v>289.7</v>
      </c>
      <c r="I47" s="23">
        <f t="shared" si="23"/>
        <v>0</v>
      </c>
      <c r="J47"/>
      <c r="N47" s="207">
        <v>288.60000000000002</v>
      </c>
      <c r="O47" s="207">
        <v>289.7</v>
      </c>
      <c r="P47"/>
      <c r="Q47"/>
      <c r="R47"/>
      <c r="S47" s="1" t="s">
        <v>296</v>
      </c>
      <c r="T47" s="1">
        <v>3</v>
      </c>
      <c r="U47" s="1">
        <v>331.1</v>
      </c>
    </row>
    <row r="48" spans="1:21">
      <c r="A48" s="247"/>
      <c r="B48" s="51" t="str">
        <f>S48</f>
        <v>Z9A-PE45S-4</v>
      </c>
      <c r="C48" s="52">
        <v>4</v>
      </c>
      <c r="D48" s="6"/>
      <c r="E48" s="220">
        <f t="shared" si="20"/>
        <v>461.9</v>
      </c>
      <c r="F48" s="56">
        <f t="shared" si="21"/>
        <v>0</v>
      </c>
      <c r="G48" s="7"/>
      <c r="H48" s="226">
        <f t="shared" si="22"/>
        <v>463.2</v>
      </c>
      <c r="I48" s="23">
        <f t="shared" si="23"/>
        <v>0</v>
      </c>
      <c r="J48"/>
      <c r="N48" s="207">
        <v>461.9</v>
      </c>
      <c r="O48" s="207">
        <v>463.2</v>
      </c>
      <c r="P48"/>
      <c r="Q48"/>
      <c r="R48"/>
      <c r="S48" s="1" t="s">
        <v>297</v>
      </c>
      <c r="T48" s="1">
        <v>4</v>
      </c>
      <c r="U48" s="1">
        <v>529.1</v>
      </c>
    </row>
    <row r="49" spans="1:21">
      <c r="A49" s="19"/>
      <c r="B49" s="19"/>
      <c r="C49" s="27"/>
      <c r="D49" s="19"/>
      <c r="E49" s="47"/>
      <c r="F49" s="21"/>
      <c r="G49" s="17"/>
      <c r="H49" s="48"/>
      <c r="I49" s="25"/>
      <c r="J49"/>
      <c r="N49" s="206"/>
      <c r="O49" s="206"/>
      <c r="P49"/>
      <c r="Q49"/>
      <c r="R49"/>
      <c r="S49" s="202"/>
      <c r="T49" s="202"/>
      <c r="U49" s="202"/>
    </row>
    <row r="50" spans="1:21">
      <c r="A50" s="57" t="s">
        <v>46</v>
      </c>
      <c r="B50" s="20"/>
      <c r="C50" s="36"/>
      <c r="D50" s="20"/>
      <c r="E50" s="42"/>
      <c r="F50" s="22"/>
      <c r="G50" s="69"/>
      <c r="H50" s="227"/>
      <c r="I50" s="26"/>
      <c r="J50"/>
      <c r="N50" s="206"/>
      <c r="O50" s="206"/>
      <c r="P50"/>
      <c r="Q50"/>
      <c r="R50"/>
      <c r="S50" s="202"/>
      <c r="T50" s="202"/>
      <c r="U50" s="202"/>
    </row>
    <row r="51" spans="1:21">
      <c r="A51" s="253"/>
      <c r="B51" s="13" t="str">
        <f>S51</f>
        <v>Z9A-PT-112</v>
      </c>
      <c r="C51" s="55">
        <v>1.5</v>
      </c>
      <c r="D51" s="5"/>
      <c r="E51" s="219">
        <f t="shared" ref="E51:E54" si="24">N51</f>
        <v>123</v>
      </c>
      <c r="F51" s="24">
        <f t="shared" ref="F51:F54" si="25">IF(E51="N/A", 0, +E51*D51)</f>
        <v>0</v>
      </c>
      <c r="G51" s="16"/>
      <c r="H51" s="226">
        <f t="shared" ref="H51:H54" si="26">O51</f>
        <v>124.4</v>
      </c>
      <c r="I51" s="23">
        <f t="shared" ref="I51:I54" si="27">IF(H51="N/A", 0, +H51*G51)</f>
        <v>0</v>
      </c>
      <c r="J51"/>
      <c r="N51" s="207">
        <v>123</v>
      </c>
      <c r="O51" s="207">
        <v>124.4</v>
      </c>
      <c r="P51"/>
      <c r="Q51"/>
      <c r="R51"/>
      <c r="S51" s="1" t="s">
        <v>298</v>
      </c>
      <c r="T51" s="203">
        <v>37257</v>
      </c>
      <c r="U51" s="1">
        <v>141.19999999999999</v>
      </c>
    </row>
    <row r="52" spans="1:21">
      <c r="A52" s="253"/>
      <c r="B52" s="13" t="str">
        <f>S52</f>
        <v>Z9A-PT-2</v>
      </c>
      <c r="C52" s="52">
        <v>2</v>
      </c>
      <c r="D52" s="6"/>
      <c r="E52" s="220">
        <f t="shared" si="24"/>
        <v>227.8</v>
      </c>
      <c r="F52" s="56">
        <f t="shared" si="25"/>
        <v>0</v>
      </c>
      <c r="G52" s="17"/>
      <c r="H52" s="226">
        <f t="shared" si="26"/>
        <v>207.4</v>
      </c>
      <c r="I52" s="23">
        <f t="shared" si="27"/>
        <v>0</v>
      </c>
      <c r="J52"/>
      <c r="N52" s="207">
        <v>227.8</v>
      </c>
      <c r="O52" s="207">
        <v>207.4</v>
      </c>
      <c r="P52"/>
      <c r="Q52"/>
      <c r="R52"/>
      <c r="S52" s="1" t="s">
        <v>299</v>
      </c>
      <c r="T52" s="1">
        <v>2</v>
      </c>
      <c r="U52" s="1">
        <v>235.9</v>
      </c>
    </row>
    <row r="53" spans="1:21">
      <c r="A53" s="253"/>
      <c r="B53" s="13" t="str">
        <f>S53</f>
        <v>Z9A-PT-3</v>
      </c>
      <c r="C53" s="52">
        <v>3</v>
      </c>
      <c r="D53" s="5"/>
      <c r="E53" s="219">
        <f t="shared" si="24"/>
        <v>421.7</v>
      </c>
      <c r="F53" s="24">
        <f t="shared" si="25"/>
        <v>0</v>
      </c>
      <c r="G53" s="17"/>
      <c r="H53" s="226">
        <f t="shared" si="26"/>
        <v>425.1</v>
      </c>
      <c r="I53" s="23">
        <f t="shared" si="27"/>
        <v>0</v>
      </c>
      <c r="J53"/>
      <c r="N53" s="207">
        <v>421.7</v>
      </c>
      <c r="O53" s="207">
        <v>425.1</v>
      </c>
      <c r="P53"/>
      <c r="Q53"/>
      <c r="R53"/>
      <c r="S53" s="1" t="s">
        <v>300</v>
      </c>
      <c r="T53" s="1">
        <v>3</v>
      </c>
      <c r="U53" s="1">
        <v>484.8</v>
      </c>
    </row>
    <row r="54" spans="1:21">
      <c r="A54" s="253"/>
      <c r="B54" s="13" t="str">
        <f>S54</f>
        <v>Z9A-PT-4</v>
      </c>
      <c r="C54" s="52">
        <v>4</v>
      </c>
      <c r="D54" s="6"/>
      <c r="E54" s="220">
        <f t="shared" si="24"/>
        <v>696.6</v>
      </c>
      <c r="F54" s="56">
        <f t="shared" si="25"/>
        <v>0</v>
      </c>
      <c r="G54" s="17"/>
      <c r="H54" s="226">
        <f t="shared" si="26"/>
        <v>700.3</v>
      </c>
      <c r="I54" s="23">
        <f t="shared" si="27"/>
        <v>0</v>
      </c>
      <c r="J54"/>
      <c r="N54" s="207">
        <v>696.6</v>
      </c>
      <c r="O54" s="207">
        <v>700.3</v>
      </c>
      <c r="P54"/>
      <c r="Q54"/>
      <c r="R54"/>
      <c r="S54" s="1" t="s">
        <v>301</v>
      </c>
      <c r="T54" s="1">
        <v>4</v>
      </c>
      <c r="U54" s="1">
        <v>799.5</v>
      </c>
    </row>
    <row r="55" spans="1:21">
      <c r="A55" s="19"/>
      <c r="B55" s="19"/>
      <c r="C55" s="27"/>
      <c r="D55" s="19"/>
      <c r="E55" s="47"/>
      <c r="F55" s="21"/>
      <c r="G55" s="58"/>
      <c r="H55" s="47"/>
      <c r="I55" s="19"/>
      <c r="J55"/>
      <c r="N55" s="206"/>
      <c r="O55" s="206"/>
      <c r="P55"/>
      <c r="Q55"/>
      <c r="R55"/>
      <c r="S55" s="202"/>
      <c r="T55" s="202"/>
      <c r="U55" s="202"/>
    </row>
    <row r="56" spans="1:21">
      <c r="A56" s="20"/>
      <c r="B56" s="20"/>
      <c r="C56" s="36"/>
      <c r="D56" s="19"/>
      <c r="E56" s="47"/>
      <c r="F56" s="21"/>
      <c r="G56" s="58"/>
      <c r="H56" s="47"/>
      <c r="I56" s="19"/>
      <c r="J56"/>
      <c r="N56" s="206"/>
      <c r="O56" s="206"/>
      <c r="P56"/>
      <c r="Q56"/>
      <c r="R56"/>
      <c r="S56" s="202"/>
      <c r="T56" s="202"/>
      <c r="U56" s="202"/>
    </row>
    <row r="57" spans="1:21">
      <c r="A57" s="74" t="s">
        <v>52</v>
      </c>
      <c r="B57" s="75"/>
      <c r="C57" s="175"/>
      <c r="D57" s="75"/>
      <c r="E57" s="74"/>
      <c r="F57" s="79"/>
      <c r="G57" s="186"/>
      <c r="H57" s="224"/>
      <c r="I57" s="80"/>
      <c r="J57"/>
      <c r="N57" s="206"/>
      <c r="O57" s="206"/>
      <c r="P57"/>
      <c r="Q57"/>
      <c r="R57"/>
      <c r="S57" s="202"/>
      <c r="T57" s="202"/>
      <c r="U57" s="202"/>
    </row>
    <row r="58" spans="1:21">
      <c r="A58" s="247"/>
      <c r="B58" s="13" t="str">
        <f t="shared" ref="B58:B63" si="28">S58</f>
        <v>Z9A-PTR-2X112</v>
      </c>
      <c r="C58" s="175" t="s">
        <v>59</v>
      </c>
      <c r="D58" s="5"/>
      <c r="E58" s="219">
        <f t="shared" ref="E58:E61" si="29">N58</f>
        <v>215.1</v>
      </c>
      <c r="F58" s="24">
        <f t="shared" ref="F58:F61" si="30">IF(E58="N/A", 0, +E58*D58)</f>
        <v>0</v>
      </c>
      <c r="G58" s="15"/>
      <c r="H58" s="226">
        <f t="shared" ref="H58:H61" si="31">O58</f>
        <v>216.7</v>
      </c>
      <c r="I58" s="23">
        <f t="shared" ref="I58:I61" si="32">IF(H58="N/A", 0, +H58*G58)</f>
        <v>0</v>
      </c>
      <c r="J58"/>
      <c r="N58" s="207">
        <v>215.1</v>
      </c>
      <c r="O58" s="207">
        <v>216.7</v>
      </c>
      <c r="P58"/>
      <c r="Q58"/>
      <c r="R58"/>
      <c r="S58" s="1" t="s">
        <v>389</v>
      </c>
      <c r="T58" s="1">
        <v>2</v>
      </c>
      <c r="U58" s="1">
        <v>237</v>
      </c>
    </row>
    <row r="59" spans="1:21">
      <c r="A59" s="247"/>
      <c r="B59" s="13" t="str">
        <f t="shared" si="28"/>
        <v>Z9A-PTR-3X112</v>
      </c>
      <c r="C59" s="175" t="s">
        <v>60</v>
      </c>
      <c r="D59" s="179"/>
      <c r="E59" s="214">
        <f t="shared" si="29"/>
        <v>253.6</v>
      </c>
      <c r="F59" s="87">
        <f t="shared" si="30"/>
        <v>0</v>
      </c>
      <c r="G59" s="88"/>
      <c r="H59" s="228">
        <f t="shared" si="31"/>
        <v>256.39999999999998</v>
      </c>
      <c r="I59" s="85">
        <f t="shared" si="32"/>
        <v>0</v>
      </c>
      <c r="J59"/>
      <c r="N59" s="207">
        <v>253.6</v>
      </c>
      <c r="O59" s="207">
        <v>256.39999999999998</v>
      </c>
      <c r="P59"/>
      <c r="Q59"/>
      <c r="R59"/>
      <c r="S59" s="1" t="s">
        <v>390</v>
      </c>
      <c r="T59" s="1">
        <v>3</v>
      </c>
      <c r="U59" s="1">
        <v>291.89999999999998</v>
      </c>
    </row>
    <row r="60" spans="1:21">
      <c r="A60" s="247"/>
      <c r="B60" s="13" t="str">
        <f t="shared" si="28"/>
        <v>Z9A-PTR-3X2</v>
      </c>
      <c r="C60" s="175" t="s">
        <v>61</v>
      </c>
      <c r="D60" s="76"/>
      <c r="E60" s="213">
        <f t="shared" si="29"/>
        <v>312</v>
      </c>
      <c r="F60" s="82">
        <f t="shared" si="30"/>
        <v>0</v>
      </c>
      <c r="G60" s="88"/>
      <c r="H60" s="228">
        <f t="shared" si="31"/>
        <v>314.8</v>
      </c>
      <c r="I60" s="85">
        <f t="shared" si="32"/>
        <v>0</v>
      </c>
      <c r="J60"/>
      <c r="N60" s="207">
        <v>312</v>
      </c>
      <c r="O60" s="207">
        <v>314.8</v>
      </c>
      <c r="P60"/>
      <c r="Q60"/>
      <c r="R60"/>
      <c r="S60" s="1" t="s">
        <v>391</v>
      </c>
      <c r="T60" s="1">
        <v>3</v>
      </c>
      <c r="U60" s="1">
        <v>345</v>
      </c>
    </row>
    <row r="61" spans="1:21">
      <c r="A61" s="247"/>
      <c r="B61" s="13" t="str">
        <f t="shared" si="28"/>
        <v>Z9A-PTR-4X112</v>
      </c>
      <c r="C61" s="175" t="s">
        <v>62</v>
      </c>
      <c r="D61" s="179"/>
      <c r="E61" s="214">
        <f t="shared" si="29"/>
        <v>1331.4</v>
      </c>
      <c r="F61" s="87">
        <f t="shared" si="30"/>
        <v>0</v>
      </c>
      <c r="G61" s="88"/>
      <c r="H61" s="228">
        <f t="shared" si="31"/>
        <v>1334.4</v>
      </c>
      <c r="I61" s="85">
        <f t="shared" si="32"/>
        <v>0</v>
      </c>
      <c r="J61"/>
      <c r="N61" s="207">
        <v>1331.4</v>
      </c>
      <c r="O61" s="207">
        <v>1334.4</v>
      </c>
      <c r="P61"/>
      <c r="Q61"/>
      <c r="R61"/>
      <c r="S61" s="1" t="s">
        <v>392</v>
      </c>
      <c r="T61" s="1">
        <v>4</v>
      </c>
      <c r="U61" s="1">
        <v>1524.2</v>
      </c>
    </row>
    <row r="62" spans="1:21">
      <c r="A62" s="247"/>
      <c r="B62" s="13" t="str">
        <f t="shared" si="28"/>
        <v>Z9A-PTR-4X2</v>
      </c>
      <c r="C62" s="175" t="s">
        <v>63</v>
      </c>
      <c r="D62" s="179"/>
      <c r="E62" s="214">
        <f>N62</f>
        <v>1331.3</v>
      </c>
      <c r="F62" s="82">
        <f t="shared" ref="F62" si="33">IF(E62="N/A", 0, +E62*D62)</f>
        <v>0</v>
      </c>
      <c r="G62" s="88"/>
      <c r="H62" s="228">
        <f>O62</f>
        <v>1334.4</v>
      </c>
      <c r="I62" s="85">
        <f t="shared" ref="I62" si="34">IF(H62="N/A", 0, +H62*G62)</f>
        <v>0</v>
      </c>
      <c r="J62"/>
      <c r="N62" s="207">
        <v>1331.3</v>
      </c>
      <c r="O62" s="207">
        <v>1334.4</v>
      </c>
      <c r="P62"/>
      <c r="Q62"/>
      <c r="R62"/>
      <c r="S62" s="1" t="s">
        <v>393</v>
      </c>
      <c r="T62" s="1">
        <v>4</v>
      </c>
      <c r="U62" s="1">
        <v>1524.2</v>
      </c>
    </row>
    <row r="63" spans="1:21">
      <c r="A63" s="247"/>
      <c r="B63" s="13" t="str">
        <f t="shared" si="28"/>
        <v>Z9A-PTR-4X3</v>
      </c>
      <c r="C63" s="175" t="s">
        <v>64</v>
      </c>
      <c r="D63" s="179"/>
      <c r="E63" s="214">
        <f t="shared" ref="E63" si="35">N63</f>
        <v>1330.8</v>
      </c>
      <c r="F63" s="87">
        <f t="shared" ref="F63" si="36">IF(E63="N/A", 0, +E63*D63)</f>
        <v>0</v>
      </c>
      <c r="G63" s="88"/>
      <c r="H63" s="228">
        <f t="shared" ref="H63" si="37">O63</f>
        <v>1334.4</v>
      </c>
      <c r="I63" s="85">
        <f t="shared" ref="I63" si="38">IF(H63="N/A", 0, +H63*G63)</f>
        <v>0</v>
      </c>
      <c r="J63"/>
      <c r="N63" s="207">
        <v>1330.8</v>
      </c>
      <c r="O63" s="207">
        <v>1334.4</v>
      </c>
      <c r="P63"/>
      <c r="Q63"/>
      <c r="R63"/>
      <c r="S63" s="1" t="s">
        <v>394</v>
      </c>
      <c r="T63" s="1">
        <v>4</v>
      </c>
      <c r="U63" s="1">
        <v>1524.2</v>
      </c>
    </row>
    <row r="64" spans="1:21">
      <c r="A64" s="90"/>
      <c r="B64" s="90"/>
      <c r="C64" s="91"/>
      <c r="D64" s="90"/>
      <c r="E64" s="170"/>
      <c r="F64" s="93"/>
      <c r="G64" s="88"/>
      <c r="H64" s="229"/>
      <c r="I64" s="181"/>
      <c r="J64"/>
      <c r="N64" s="206"/>
      <c r="O64" s="206"/>
      <c r="P64"/>
      <c r="Q64"/>
      <c r="R64"/>
      <c r="S64" s="202"/>
      <c r="T64" s="202"/>
      <c r="U64" s="202"/>
    </row>
    <row r="65" spans="1:21">
      <c r="A65" s="95"/>
      <c r="B65" s="75"/>
      <c r="C65" s="175"/>
      <c r="D65" s="75"/>
      <c r="E65" s="74"/>
      <c r="F65" s="79"/>
      <c r="G65" s="94"/>
      <c r="H65" s="224"/>
      <c r="I65" s="80"/>
      <c r="J65"/>
      <c r="N65" s="206"/>
      <c r="O65" s="206"/>
      <c r="P65"/>
      <c r="Q65"/>
      <c r="R65"/>
      <c r="S65" s="202"/>
      <c r="T65" s="202"/>
      <c r="U65" s="202"/>
    </row>
    <row r="66" spans="1:21">
      <c r="A66" s="74" t="s">
        <v>66</v>
      </c>
      <c r="B66" s="13" t="str">
        <f>S66</f>
        <v>Z9A-PTC-112</v>
      </c>
      <c r="C66" s="96">
        <v>1.5</v>
      </c>
      <c r="D66" s="76"/>
      <c r="E66" s="213">
        <f t="shared" ref="E66:E69" si="39">N66</f>
        <v>213</v>
      </c>
      <c r="F66" s="82">
        <f t="shared" ref="F66:F69" si="40">IF(E66="N/A", 0, +E66*D66)</f>
        <v>0</v>
      </c>
      <c r="G66" s="83"/>
      <c r="H66" s="228">
        <f t="shared" ref="H66:H69" si="41">O66</f>
        <v>213.9</v>
      </c>
      <c r="I66" s="85">
        <f t="shared" ref="I66:I69" si="42">IF(H66="N/A", 0, +H66*G66)</f>
        <v>0</v>
      </c>
      <c r="J66"/>
      <c r="N66" s="207">
        <v>213</v>
      </c>
      <c r="O66" s="207">
        <v>213.9</v>
      </c>
      <c r="P66"/>
      <c r="Q66"/>
      <c r="R66"/>
      <c r="S66" s="1" t="s">
        <v>302</v>
      </c>
      <c r="T66" s="1">
        <v>37257</v>
      </c>
      <c r="U66" s="1">
        <v>243.6</v>
      </c>
    </row>
    <row r="67" spans="1:21">
      <c r="A67" s="247"/>
      <c r="B67" s="13" t="str">
        <f>S67</f>
        <v>Z9A-PTC-2</v>
      </c>
      <c r="C67" s="175">
        <v>2</v>
      </c>
      <c r="D67" s="179"/>
      <c r="E67" s="214">
        <f t="shared" si="39"/>
        <v>261.10000000000002</v>
      </c>
      <c r="F67" s="87">
        <f t="shared" si="40"/>
        <v>0</v>
      </c>
      <c r="G67" s="88"/>
      <c r="H67" s="228">
        <f t="shared" si="41"/>
        <v>262.2</v>
      </c>
      <c r="I67" s="85">
        <f t="shared" si="42"/>
        <v>0</v>
      </c>
      <c r="J67"/>
      <c r="N67" s="207">
        <v>261.10000000000002</v>
      </c>
      <c r="O67" s="207">
        <v>262.2</v>
      </c>
      <c r="P67"/>
      <c r="Q67"/>
      <c r="R67"/>
      <c r="S67" s="1" t="s">
        <v>303</v>
      </c>
      <c r="T67" s="1">
        <v>2</v>
      </c>
      <c r="U67" s="1">
        <v>299.39999999999998</v>
      </c>
    </row>
    <row r="68" spans="1:21">
      <c r="A68" s="247"/>
      <c r="B68" s="13" t="str">
        <f>S68</f>
        <v>Z9A-PTC-3</v>
      </c>
      <c r="C68" s="175">
        <v>3</v>
      </c>
      <c r="D68" s="76"/>
      <c r="E68" s="213">
        <f t="shared" si="39"/>
        <v>494.6</v>
      </c>
      <c r="F68" s="82">
        <f t="shared" si="40"/>
        <v>0</v>
      </c>
      <c r="G68" s="88"/>
      <c r="H68" s="228">
        <f t="shared" si="41"/>
        <v>509.6</v>
      </c>
      <c r="I68" s="85">
        <f t="shared" si="42"/>
        <v>0</v>
      </c>
      <c r="J68"/>
      <c r="N68" s="207">
        <v>494.6</v>
      </c>
      <c r="O68" s="207">
        <v>509.6</v>
      </c>
      <c r="P68"/>
      <c r="Q68"/>
      <c r="R68"/>
      <c r="S68" s="1" t="s">
        <v>304</v>
      </c>
      <c r="T68" s="1">
        <v>3</v>
      </c>
      <c r="U68" s="1">
        <v>582</v>
      </c>
    </row>
    <row r="69" spans="1:21">
      <c r="A69" s="247"/>
      <c r="B69" s="13" t="str">
        <f>S69</f>
        <v>Z9A-PTC-4</v>
      </c>
      <c r="C69" s="191">
        <v>4</v>
      </c>
      <c r="D69" s="194"/>
      <c r="E69" s="214">
        <f t="shared" si="39"/>
        <v>866.3</v>
      </c>
      <c r="F69" s="87">
        <f t="shared" si="40"/>
        <v>0</v>
      </c>
      <c r="G69" s="88"/>
      <c r="H69" s="228">
        <f t="shared" si="41"/>
        <v>868.8</v>
      </c>
      <c r="I69" s="85">
        <f t="shared" si="42"/>
        <v>0</v>
      </c>
      <c r="J69"/>
      <c r="N69" s="207">
        <v>866.3</v>
      </c>
      <c r="O69" s="207">
        <v>868.8</v>
      </c>
      <c r="P69"/>
      <c r="Q69"/>
      <c r="R69"/>
      <c r="S69" s="1" t="s">
        <v>305</v>
      </c>
      <c r="T69" s="1">
        <v>4</v>
      </c>
      <c r="U69" s="1">
        <v>992.5</v>
      </c>
    </row>
    <row r="70" spans="1:21">
      <c r="A70" s="90"/>
      <c r="B70" s="90"/>
      <c r="C70" s="91"/>
      <c r="D70" s="90"/>
      <c r="E70" s="170"/>
      <c r="F70" s="93"/>
      <c r="G70" s="83"/>
      <c r="H70" s="118"/>
      <c r="I70" s="98"/>
      <c r="J70"/>
      <c r="N70" s="206"/>
      <c r="O70" s="206"/>
      <c r="P70"/>
      <c r="Q70"/>
      <c r="R70"/>
      <c r="S70" s="202"/>
      <c r="T70" s="202"/>
      <c r="U70" s="202"/>
    </row>
    <row r="71" spans="1:21">
      <c r="A71" s="95"/>
      <c r="B71" s="95"/>
      <c r="C71" s="208"/>
      <c r="D71" s="95"/>
      <c r="E71" s="169"/>
      <c r="F71" s="135"/>
      <c r="G71" s="94"/>
      <c r="H71" s="114"/>
      <c r="I71" s="130"/>
      <c r="J71"/>
      <c r="N71" s="206"/>
      <c r="O71" s="206"/>
      <c r="P71"/>
      <c r="Q71"/>
      <c r="R71"/>
      <c r="S71" s="202"/>
      <c r="T71" s="202"/>
      <c r="U71" s="202"/>
    </row>
    <row r="72" spans="1:21">
      <c r="A72" s="74" t="s">
        <v>71</v>
      </c>
      <c r="B72" s="75"/>
      <c r="C72" s="175"/>
      <c r="D72" s="75"/>
      <c r="E72" s="74"/>
      <c r="F72" s="79"/>
      <c r="G72" s="94"/>
      <c r="H72" s="224"/>
      <c r="I72" s="80"/>
      <c r="J72"/>
      <c r="N72" s="206"/>
      <c r="O72" s="206"/>
      <c r="P72"/>
      <c r="Q72"/>
      <c r="R72"/>
      <c r="S72" s="202"/>
      <c r="T72" s="202"/>
      <c r="U72" s="202"/>
    </row>
    <row r="73" spans="1:21">
      <c r="A73" s="247"/>
      <c r="B73" s="95" t="str">
        <f>S73</f>
        <v>Z9A-PY-112</v>
      </c>
      <c r="C73" s="96">
        <v>1.5</v>
      </c>
      <c r="D73" s="76"/>
      <c r="E73" s="213">
        <f t="shared" ref="E73:E76" si="43">N73</f>
        <v>133.4</v>
      </c>
      <c r="F73" s="82">
        <f t="shared" ref="F73:F76" si="44">IF(E73="N/A", 0, +E73*D73)</f>
        <v>0</v>
      </c>
      <c r="G73" s="83"/>
      <c r="H73" s="228">
        <f t="shared" ref="H73:H76" si="45">O73</f>
        <v>134.80000000000001</v>
      </c>
      <c r="I73" s="85">
        <f t="shared" ref="I73:I76" si="46">IF(H73="N/A", 0, +H73*G73)</f>
        <v>0</v>
      </c>
      <c r="J73"/>
      <c r="N73" s="207">
        <v>133.4</v>
      </c>
      <c r="O73" s="207">
        <v>134.80000000000001</v>
      </c>
      <c r="P73"/>
      <c r="Q73"/>
      <c r="R73"/>
      <c r="S73" s="1" t="s">
        <v>306</v>
      </c>
      <c r="T73" s="203">
        <v>37257</v>
      </c>
      <c r="U73" s="1">
        <v>152.5</v>
      </c>
    </row>
    <row r="74" spans="1:21">
      <c r="A74" s="247"/>
      <c r="B74" s="95" t="str">
        <f>S74</f>
        <v>Z9A-PY-2</v>
      </c>
      <c r="C74" s="175">
        <v>2</v>
      </c>
      <c r="D74" s="179"/>
      <c r="E74" s="214">
        <f t="shared" si="43"/>
        <v>215.7</v>
      </c>
      <c r="F74" s="87">
        <f t="shared" si="44"/>
        <v>0</v>
      </c>
      <c r="G74" s="88"/>
      <c r="H74" s="228">
        <f t="shared" si="45"/>
        <v>217.4</v>
      </c>
      <c r="I74" s="85">
        <f t="shared" si="46"/>
        <v>0</v>
      </c>
      <c r="J74"/>
      <c r="N74" s="207">
        <v>215.7</v>
      </c>
      <c r="O74" s="207">
        <v>217.4</v>
      </c>
      <c r="P74"/>
      <c r="Q74"/>
      <c r="R74"/>
      <c r="S74" s="1" t="s">
        <v>307</v>
      </c>
      <c r="T74" s="1">
        <v>2</v>
      </c>
      <c r="U74" s="1">
        <v>247.5</v>
      </c>
    </row>
    <row r="75" spans="1:21">
      <c r="A75" s="247"/>
      <c r="B75" s="95" t="str">
        <f>S75</f>
        <v>Z9A-PY-3</v>
      </c>
      <c r="C75" s="175">
        <v>3</v>
      </c>
      <c r="D75" s="76"/>
      <c r="E75" s="213">
        <f t="shared" si="43"/>
        <v>465.8</v>
      </c>
      <c r="F75" s="82">
        <f t="shared" si="44"/>
        <v>0</v>
      </c>
      <c r="G75" s="88"/>
      <c r="H75" s="228">
        <f t="shared" si="45"/>
        <v>469.2</v>
      </c>
      <c r="I75" s="85">
        <f t="shared" si="46"/>
        <v>0</v>
      </c>
      <c r="J75"/>
      <c r="N75" s="207">
        <v>465.8</v>
      </c>
      <c r="O75" s="207">
        <v>469.2</v>
      </c>
      <c r="P75"/>
      <c r="Q75"/>
      <c r="R75"/>
      <c r="S75" s="1" t="s">
        <v>308</v>
      </c>
      <c r="T75" s="1">
        <v>3</v>
      </c>
      <c r="U75" s="1">
        <v>535.1</v>
      </c>
    </row>
    <row r="76" spans="1:21">
      <c r="A76" s="247"/>
      <c r="B76" s="95" t="str">
        <f>S76</f>
        <v>Z9A-PY-4</v>
      </c>
      <c r="C76" s="175">
        <v>4</v>
      </c>
      <c r="D76" s="179"/>
      <c r="E76" s="214">
        <f t="shared" si="43"/>
        <v>740.4</v>
      </c>
      <c r="F76" s="87">
        <f t="shared" si="44"/>
        <v>0</v>
      </c>
      <c r="G76" s="88"/>
      <c r="H76" s="228">
        <f t="shared" si="45"/>
        <v>744.1</v>
      </c>
      <c r="I76" s="85">
        <f t="shared" si="46"/>
        <v>0</v>
      </c>
      <c r="J76"/>
      <c r="N76" s="207">
        <v>740.4</v>
      </c>
      <c r="O76" s="207">
        <v>744.1</v>
      </c>
      <c r="P76"/>
      <c r="Q76"/>
      <c r="R76"/>
      <c r="S76" s="1" t="s">
        <v>309</v>
      </c>
      <c r="T76" s="1">
        <v>4</v>
      </c>
      <c r="U76" s="1">
        <v>849.5</v>
      </c>
    </row>
    <row r="77" spans="1:21">
      <c r="A77" s="90"/>
      <c r="B77" s="90"/>
      <c r="C77" s="91"/>
      <c r="D77" s="90"/>
      <c r="E77" s="170"/>
      <c r="F77" s="93"/>
      <c r="G77" s="88"/>
      <c r="H77" s="118"/>
      <c r="I77" s="98"/>
      <c r="J77"/>
      <c r="N77" s="206"/>
      <c r="O77" s="206"/>
      <c r="P77"/>
      <c r="Q77"/>
      <c r="R77"/>
      <c r="S77" s="202"/>
      <c r="T77" s="202"/>
      <c r="U77" s="202"/>
    </row>
    <row r="78" spans="1:21">
      <c r="A78" s="74" t="s">
        <v>77</v>
      </c>
      <c r="B78" s="75"/>
      <c r="C78" s="175"/>
      <c r="D78" s="75"/>
      <c r="E78" s="74"/>
      <c r="F78" s="79"/>
      <c r="G78" s="94"/>
      <c r="H78" s="224"/>
      <c r="I78" s="80"/>
      <c r="J78"/>
      <c r="N78" s="206"/>
      <c r="O78" s="206"/>
      <c r="P78"/>
      <c r="Q78"/>
      <c r="R78"/>
      <c r="S78" s="202"/>
      <c r="T78" s="202"/>
      <c r="U78" s="202"/>
    </row>
    <row r="79" spans="1:21">
      <c r="A79" s="247"/>
      <c r="B79" s="75" t="str">
        <f t="shared" ref="B79:B84" si="47">S79</f>
        <v>Z9A-PYR-2X112</v>
      </c>
      <c r="C79" s="175" t="s">
        <v>59</v>
      </c>
      <c r="D79" s="76"/>
      <c r="E79" s="213">
        <f t="shared" ref="E79:E84" si="48">N79</f>
        <v>203</v>
      </c>
      <c r="F79" s="82">
        <f t="shared" ref="F79:F84" si="49">IF(E79="N/A", 0, +E79*D79)</f>
        <v>0</v>
      </c>
      <c r="G79" s="83"/>
      <c r="H79" s="228">
        <f t="shared" ref="H79:H84" si="50">O79</f>
        <v>204.6</v>
      </c>
      <c r="I79" s="85">
        <f t="shared" ref="I79:I84" si="51">IF(H79="N/A", 0, +H79*G79)</f>
        <v>0</v>
      </c>
      <c r="J79"/>
      <c r="N79" s="207">
        <v>203</v>
      </c>
      <c r="O79" s="207">
        <v>204.6</v>
      </c>
      <c r="P79"/>
      <c r="Q79"/>
      <c r="R79"/>
      <c r="S79" s="1" t="s">
        <v>399</v>
      </c>
      <c r="T79" s="1">
        <v>2</v>
      </c>
      <c r="U79" s="1">
        <v>233</v>
      </c>
    </row>
    <row r="80" spans="1:21">
      <c r="A80" s="247"/>
      <c r="B80" s="75" t="str">
        <f t="shared" si="47"/>
        <v>Z9A-PYR-3X112</v>
      </c>
      <c r="C80" s="175" t="s">
        <v>60</v>
      </c>
      <c r="D80" s="179"/>
      <c r="E80" s="214">
        <f t="shared" si="48"/>
        <v>295</v>
      </c>
      <c r="F80" s="87">
        <f t="shared" si="49"/>
        <v>0</v>
      </c>
      <c r="G80" s="88"/>
      <c r="H80" s="228">
        <f t="shared" si="50"/>
        <v>297.7</v>
      </c>
      <c r="I80" s="85">
        <f t="shared" si="51"/>
        <v>0</v>
      </c>
      <c r="J80"/>
      <c r="N80" s="207">
        <v>295</v>
      </c>
      <c r="O80" s="207">
        <v>297.7</v>
      </c>
      <c r="P80"/>
      <c r="Q80"/>
      <c r="R80"/>
      <c r="S80" s="1" t="s">
        <v>400</v>
      </c>
      <c r="T80" s="1">
        <v>3</v>
      </c>
      <c r="U80" s="1">
        <v>339.3</v>
      </c>
    </row>
    <row r="81" spans="1:21">
      <c r="A81" s="247"/>
      <c r="B81" s="75" t="str">
        <f t="shared" si="47"/>
        <v>Z9A-PYR-3X2</v>
      </c>
      <c r="C81" s="175" t="s">
        <v>61</v>
      </c>
      <c r="D81" s="76"/>
      <c r="E81" s="213">
        <f t="shared" si="48"/>
        <v>294.89999999999998</v>
      </c>
      <c r="F81" s="82">
        <f t="shared" si="49"/>
        <v>0</v>
      </c>
      <c r="G81" s="88"/>
      <c r="H81" s="228">
        <f t="shared" si="50"/>
        <v>297.7</v>
      </c>
      <c r="I81" s="85">
        <f t="shared" si="51"/>
        <v>0</v>
      </c>
      <c r="J81"/>
      <c r="N81" s="207">
        <v>294.89999999999998</v>
      </c>
      <c r="O81" s="207">
        <v>297.7</v>
      </c>
      <c r="P81"/>
      <c r="Q81"/>
      <c r="R81"/>
      <c r="S81" s="1" t="s">
        <v>401</v>
      </c>
      <c r="T81" s="1">
        <v>3</v>
      </c>
      <c r="U81" s="1">
        <v>339.3</v>
      </c>
    </row>
    <row r="82" spans="1:21">
      <c r="A82" s="247"/>
      <c r="B82" s="75" t="str">
        <f t="shared" si="47"/>
        <v>Z9A-PYR-4X112</v>
      </c>
      <c r="C82" s="175" t="s">
        <v>62</v>
      </c>
      <c r="D82" s="179"/>
      <c r="E82" s="214">
        <f t="shared" si="48"/>
        <v>640.20000000000005</v>
      </c>
      <c r="F82" s="87">
        <f t="shared" si="49"/>
        <v>0</v>
      </c>
      <c r="G82" s="88"/>
      <c r="H82" s="228">
        <f t="shared" si="50"/>
        <v>643.20000000000005</v>
      </c>
      <c r="I82" s="85">
        <f t="shared" si="51"/>
        <v>0</v>
      </c>
      <c r="J82"/>
      <c r="N82" s="207">
        <v>640.20000000000005</v>
      </c>
      <c r="O82" s="207">
        <v>643.20000000000005</v>
      </c>
      <c r="P82"/>
      <c r="Q82"/>
      <c r="R82"/>
      <c r="S82" s="1" t="s">
        <v>402</v>
      </c>
      <c r="T82" s="1">
        <v>4</v>
      </c>
      <c r="U82" s="1">
        <v>734.1</v>
      </c>
    </row>
    <row r="83" spans="1:21">
      <c r="A83" s="247"/>
      <c r="B83" s="75" t="str">
        <f t="shared" si="47"/>
        <v>Z9A-PYR-4X2</v>
      </c>
      <c r="C83" s="175" t="s">
        <v>63</v>
      </c>
      <c r="D83" s="179"/>
      <c r="E83" s="214">
        <f t="shared" si="48"/>
        <v>640.20000000000005</v>
      </c>
      <c r="F83" s="82">
        <f t="shared" si="49"/>
        <v>0</v>
      </c>
      <c r="G83" s="88"/>
      <c r="H83" s="228">
        <f t="shared" si="50"/>
        <v>643.29999999999995</v>
      </c>
      <c r="I83" s="85">
        <f t="shared" si="51"/>
        <v>0</v>
      </c>
      <c r="J83"/>
      <c r="N83" s="207">
        <v>640.20000000000005</v>
      </c>
      <c r="O83" s="207">
        <v>643.29999999999995</v>
      </c>
      <c r="P83"/>
      <c r="Q83"/>
      <c r="R83"/>
      <c r="S83" s="1" t="s">
        <v>403</v>
      </c>
      <c r="T83" s="1">
        <v>4</v>
      </c>
      <c r="U83" s="1">
        <v>734.1</v>
      </c>
    </row>
    <row r="84" spans="1:21">
      <c r="A84" s="247"/>
      <c r="B84" s="75" t="str">
        <f t="shared" si="47"/>
        <v>Z9A-PYR-4X3</v>
      </c>
      <c r="C84" s="175" t="s">
        <v>64</v>
      </c>
      <c r="D84" s="179"/>
      <c r="E84" s="214">
        <f t="shared" si="48"/>
        <v>639.70000000000005</v>
      </c>
      <c r="F84" s="87">
        <f t="shared" si="49"/>
        <v>0</v>
      </c>
      <c r="G84" s="88"/>
      <c r="H84" s="228">
        <f t="shared" si="50"/>
        <v>643.29999999999995</v>
      </c>
      <c r="I84" s="85">
        <f t="shared" si="51"/>
        <v>0</v>
      </c>
      <c r="J84"/>
      <c r="N84" s="207">
        <v>639.70000000000005</v>
      </c>
      <c r="O84" s="207">
        <v>643.29999999999995</v>
      </c>
      <c r="P84"/>
      <c r="Q84"/>
      <c r="R84"/>
      <c r="S84" s="1" t="s">
        <v>404</v>
      </c>
      <c r="T84" s="1">
        <v>4</v>
      </c>
      <c r="U84" s="1">
        <v>734.1</v>
      </c>
    </row>
    <row r="85" spans="1:21">
      <c r="A85" s="90"/>
      <c r="B85" s="90"/>
      <c r="C85" s="91"/>
      <c r="D85" s="90"/>
      <c r="E85" s="170"/>
      <c r="F85" s="93"/>
      <c r="G85" s="88"/>
      <c r="H85" s="118"/>
      <c r="I85" s="98"/>
      <c r="J85"/>
      <c r="N85" s="206"/>
      <c r="O85" s="206"/>
      <c r="P85"/>
      <c r="Q85"/>
      <c r="R85"/>
      <c r="S85" s="202"/>
      <c r="T85" s="202"/>
      <c r="U85" s="202"/>
    </row>
    <row r="86" spans="1:21">
      <c r="A86" s="74" t="s">
        <v>85</v>
      </c>
      <c r="B86" s="75"/>
      <c r="C86" s="175"/>
      <c r="D86" s="75"/>
      <c r="E86" s="74"/>
      <c r="F86" s="79"/>
      <c r="G86" s="94"/>
      <c r="H86" s="224"/>
      <c r="I86" s="80"/>
      <c r="J86"/>
      <c r="N86" s="206"/>
      <c r="O86" s="206"/>
      <c r="P86"/>
      <c r="Q86"/>
      <c r="R86"/>
      <c r="S86" s="202"/>
      <c r="T86" s="202"/>
      <c r="U86" s="202"/>
    </row>
    <row r="87" spans="1:21">
      <c r="A87" s="247"/>
      <c r="B87" s="95" t="str">
        <f>S87</f>
        <v>Z9A-PYB-112</v>
      </c>
      <c r="C87" s="96">
        <v>1.5</v>
      </c>
      <c r="D87" s="76"/>
      <c r="E87" s="213">
        <f t="shared" ref="E87:E90" si="52">N87</f>
        <v>190.3</v>
      </c>
      <c r="F87" s="82">
        <f t="shared" ref="F87:F90" si="53">IF(E87="N/A", 0, +E87*D87)</f>
        <v>0</v>
      </c>
      <c r="G87" s="83"/>
      <c r="H87" s="228">
        <f t="shared" ref="H87:H90" si="54">O87</f>
        <v>191.7</v>
      </c>
      <c r="I87" s="85">
        <f t="shared" ref="I87:I90" si="55">IF(H87="N/A", 0, +H87*G87)</f>
        <v>0</v>
      </c>
      <c r="J87"/>
      <c r="N87" s="207">
        <v>190.3</v>
      </c>
      <c r="O87" s="207">
        <v>191.7</v>
      </c>
      <c r="P87"/>
      <c r="Q87"/>
      <c r="R87"/>
      <c r="S87" s="1" t="s">
        <v>310</v>
      </c>
      <c r="T87" s="203">
        <v>37257</v>
      </c>
      <c r="U87" s="1">
        <v>218.1</v>
      </c>
    </row>
    <row r="88" spans="1:21">
      <c r="A88" s="247"/>
      <c r="B88" s="95" t="str">
        <f>S88</f>
        <v>Z9A-PYB-2</v>
      </c>
      <c r="C88" s="175">
        <v>2</v>
      </c>
      <c r="D88" s="179"/>
      <c r="E88" s="214">
        <f t="shared" si="52"/>
        <v>271.7</v>
      </c>
      <c r="F88" s="87">
        <f t="shared" si="53"/>
        <v>0</v>
      </c>
      <c r="G88" s="88"/>
      <c r="H88" s="228">
        <f t="shared" si="54"/>
        <v>273.5</v>
      </c>
      <c r="I88" s="85">
        <f t="shared" si="55"/>
        <v>0</v>
      </c>
      <c r="J88"/>
      <c r="N88" s="207">
        <v>271.7</v>
      </c>
      <c r="O88" s="207">
        <v>273.5</v>
      </c>
      <c r="P88"/>
      <c r="Q88"/>
      <c r="R88"/>
      <c r="S88" s="1" t="s">
        <v>311</v>
      </c>
      <c r="T88" s="1">
        <v>2</v>
      </c>
      <c r="U88" s="1">
        <v>311.39999999999998</v>
      </c>
    </row>
    <row r="89" spans="1:21">
      <c r="A89" s="247"/>
      <c r="B89" s="95" t="str">
        <f>S89</f>
        <v>Z9A-PYB-3</v>
      </c>
      <c r="C89" s="175">
        <v>3</v>
      </c>
      <c r="D89" s="76"/>
      <c r="E89" s="213">
        <f t="shared" si="52"/>
        <v>732.4</v>
      </c>
      <c r="F89" s="82">
        <f t="shared" si="53"/>
        <v>0</v>
      </c>
      <c r="G89" s="88"/>
      <c r="H89" s="228">
        <f t="shared" si="54"/>
        <v>735.8</v>
      </c>
      <c r="I89" s="85">
        <f t="shared" si="55"/>
        <v>0</v>
      </c>
      <c r="J89"/>
      <c r="N89" s="207">
        <v>732.4</v>
      </c>
      <c r="O89" s="207">
        <v>735.8</v>
      </c>
      <c r="P89"/>
      <c r="Q89"/>
      <c r="R89"/>
      <c r="S89" s="1" t="s">
        <v>312</v>
      </c>
      <c r="T89" s="1">
        <v>3</v>
      </c>
      <c r="U89" s="1">
        <v>840</v>
      </c>
    </row>
    <row r="90" spans="1:21">
      <c r="A90" s="247"/>
      <c r="B90" s="95" t="str">
        <f>S90</f>
        <v>Z9A-PYB-4</v>
      </c>
      <c r="C90" s="175">
        <v>4</v>
      </c>
      <c r="D90" s="179"/>
      <c r="E90" s="214">
        <f t="shared" si="52"/>
        <v>1133.3</v>
      </c>
      <c r="F90" s="87">
        <f t="shared" si="53"/>
        <v>0</v>
      </c>
      <c r="G90" s="83"/>
      <c r="H90" s="228">
        <f t="shared" si="54"/>
        <v>1137.0999999999999</v>
      </c>
      <c r="I90" s="85">
        <f t="shared" si="55"/>
        <v>0</v>
      </c>
      <c r="J90"/>
      <c r="N90" s="207">
        <v>1133.3</v>
      </c>
      <c r="O90" s="207">
        <v>1137.0999999999999</v>
      </c>
      <c r="P90"/>
      <c r="Q90"/>
      <c r="R90"/>
      <c r="S90" s="1" t="s">
        <v>313</v>
      </c>
      <c r="T90" s="1">
        <v>4</v>
      </c>
      <c r="U90" s="1">
        <v>1298.9000000000001</v>
      </c>
    </row>
    <row r="91" spans="1:21">
      <c r="A91" s="90"/>
      <c r="B91" s="90"/>
      <c r="C91" s="91"/>
      <c r="D91" s="90"/>
      <c r="E91" s="170"/>
      <c r="F91" s="93"/>
      <c r="G91" s="88"/>
      <c r="H91" s="118"/>
      <c r="I91" s="98"/>
      <c r="J91"/>
      <c r="N91" s="206"/>
      <c r="O91" s="206"/>
      <c r="P91"/>
      <c r="Q91"/>
      <c r="R91"/>
      <c r="S91" s="202"/>
      <c r="T91" s="202"/>
      <c r="U91" s="202"/>
    </row>
    <row r="92" spans="1:21">
      <c r="A92" s="74" t="s">
        <v>91</v>
      </c>
      <c r="B92" s="75"/>
      <c r="C92" s="175"/>
      <c r="D92" s="75"/>
      <c r="E92" s="74"/>
      <c r="F92" s="79"/>
      <c r="G92" s="94"/>
      <c r="H92" s="224"/>
      <c r="I92" s="80"/>
      <c r="J92"/>
      <c r="N92" s="206"/>
      <c r="O92" s="206"/>
      <c r="P92"/>
      <c r="Q92"/>
      <c r="R92"/>
      <c r="S92" s="202"/>
      <c r="T92" s="202"/>
      <c r="U92" s="202"/>
    </row>
    <row r="93" spans="1:21">
      <c r="A93" s="247"/>
      <c r="B93" s="75" t="str">
        <f t="shared" ref="B93:B98" si="56">S93</f>
        <v>Z9A-PYRB-2X112</v>
      </c>
      <c r="C93" s="175" t="s">
        <v>59</v>
      </c>
      <c r="D93" s="76"/>
      <c r="E93" s="213">
        <f t="shared" ref="E93:E98" si="57">N93</f>
        <v>262.7</v>
      </c>
      <c r="F93" s="82">
        <f t="shared" ref="F93:F98" si="58">IF(E93="N/A", 0, +E93*D93)</f>
        <v>0</v>
      </c>
      <c r="G93" s="83"/>
      <c r="H93" s="228">
        <f t="shared" ref="H93:H98" si="59">O93</f>
        <v>264.2</v>
      </c>
      <c r="I93" s="85">
        <f t="shared" ref="I93:I98" si="60">IF(H93="N/A", 0, +H93*G93)</f>
        <v>0</v>
      </c>
      <c r="J93"/>
      <c r="N93" s="207">
        <v>262.7</v>
      </c>
      <c r="O93" s="207">
        <v>264.2</v>
      </c>
      <c r="P93"/>
      <c r="Q93"/>
      <c r="R93"/>
      <c r="S93" s="1" t="s">
        <v>314</v>
      </c>
      <c r="T93" s="1">
        <v>2</v>
      </c>
      <c r="U93" s="1">
        <v>301</v>
      </c>
    </row>
    <row r="94" spans="1:21">
      <c r="A94" s="247"/>
      <c r="B94" s="75" t="str">
        <f t="shared" si="56"/>
        <v>Z9A-PYRB-3X112</v>
      </c>
      <c r="C94" s="175" t="s">
        <v>60</v>
      </c>
      <c r="D94" s="179"/>
      <c r="E94" s="214">
        <f t="shared" si="57"/>
        <v>361.5</v>
      </c>
      <c r="F94" s="87">
        <f t="shared" si="58"/>
        <v>0</v>
      </c>
      <c r="G94" s="88"/>
      <c r="H94" s="228">
        <f t="shared" si="59"/>
        <v>364.1</v>
      </c>
      <c r="I94" s="85">
        <f t="shared" si="60"/>
        <v>0</v>
      </c>
      <c r="J94"/>
      <c r="N94" s="207">
        <v>361.5</v>
      </c>
      <c r="O94" s="207">
        <v>364.1</v>
      </c>
      <c r="P94"/>
      <c r="Q94"/>
      <c r="R94"/>
      <c r="S94" s="1" t="s">
        <v>315</v>
      </c>
      <c r="T94" s="1">
        <v>3</v>
      </c>
      <c r="U94" s="1">
        <v>415</v>
      </c>
    </row>
    <row r="95" spans="1:21">
      <c r="A95" s="247"/>
      <c r="B95" s="75" t="str">
        <f t="shared" si="56"/>
        <v>Z9A-PYRB-3X2</v>
      </c>
      <c r="C95" s="175" t="s">
        <v>61</v>
      </c>
      <c r="D95" s="76"/>
      <c r="E95" s="213">
        <f t="shared" si="57"/>
        <v>361.1</v>
      </c>
      <c r="F95" s="82">
        <f t="shared" si="58"/>
        <v>0</v>
      </c>
      <c r="G95" s="88"/>
      <c r="H95" s="228">
        <f t="shared" si="59"/>
        <v>364</v>
      </c>
      <c r="I95" s="85">
        <f t="shared" si="60"/>
        <v>0</v>
      </c>
      <c r="J95"/>
      <c r="N95" s="207">
        <v>361.1</v>
      </c>
      <c r="O95" s="207">
        <v>364</v>
      </c>
      <c r="P95"/>
      <c r="Q95"/>
      <c r="R95"/>
      <c r="S95" s="1" t="s">
        <v>316</v>
      </c>
      <c r="T95" s="1">
        <v>3</v>
      </c>
      <c r="U95" s="1">
        <v>415</v>
      </c>
    </row>
    <row r="96" spans="1:21">
      <c r="A96" s="247"/>
      <c r="B96" s="75" t="str">
        <f t="shared" si="56"/>
        <v>Z9A-PYRB-4x112</v>
      </c>
      <c r="C96" s="175" t="s">
        <v>62</v>
      </c>
      <c r="D96" s="179"/>
      <c r="E96" s="214">
        <f t="shared" si="57"/>
        <v>694.4</v>
      </c>
      <c r="F96" s="87">
        <f t="shared" si="58"/>
        <v>0</v>
      </c>
      <c r="G96" s="88"/>
      <c r="H96" s="228">
        <f t="shared" si="59"/>
        <v>697.4</v>
      </c>
      <c r="I96" s="85">
        <f t="shared" si="60"/>
        <v>0</v>
      </c>
      <c r="J96"/>
      <c r="N96" s="207">
        <v>694.4</v>
      </c>
      <c r="O96" s="207">
        <v>697.4</v>
      </c>
      <c r="P96"/>
      <c r="Q96"/>
      <c r="R96"/>
      <c r="S96" s="1" t="s">
        <v>317</v>
      </c>
      <c r="T96" s="1">
        <v>4</v>
      </c>
      <c r="U96" s="1">
        <v>796.1</v>
      </c>
    </row>
    <row r="97" spans="1:21">
      <c r="A97" s="247"/>
      <c r="B97" s="75" t="str">
        <f t="shared" si="56"/>
        <v>Z9A-PYRB-4X2</v>
      </c>
      <c r="C97" s="175" t="s">
        <v>63</v>
      </c>
      <c r="D97" s="179"/>
      <c r="E97" s="214">
        <f t="shared" si="57"/>
        <v>726</v>
      </c>
      <c r="F97" s="82">
        <f t="shared" si="58"/>
        <v>0</v>
      </c>
      <c r="G97" s="88"/>
      <c r="H97" s="228">
        <f t="shared" si="59"/>
        <v>729.1</v>
      </c>
      <c r="I97" s="85">
        <f t="shared" si="60"/>
        <v>0</v>
      </c>
      <c r="J97"/>
      <c r="N97" s="207">
        <v>726</v>
      </c>
      <c r="O97" s="207">
        <v>729.1</v>
      </c>
      <c r="P97"/>
      <c r="Q97"/>
      <c r="R97"/>
      <c r="S97" s="1" t="s">
        <v>318</v>
      </c>
      <c r="T97" s="1">
        <v>4</v>
      </c>
      <c r="U97" s="1">
        <v>832.5</v>
      </c>
    </row>
    <row r="98" spans="1:21">
      <c r="A98" s="247"/>
      <c r="B98" s="75" t="str">
        <f t="shared" si="56"/>
        <v>Z9A-PYRB-4X3</v>
      </c>
      <c r="C98" s="175" t="s">
        <v>64</v>
      </c>
      <c r="D98" s="179"/>
      <c r="E98" s="214">
        <f t="shared" si="57"/>
        <v>845.5</v>
      </c>
      <c r="F98" s="87">
        <f t="shared" si="58"/>
        <v>0</v>
      </c>
      <c r="G98" s="88"/>
      <c r="H98" s="228">
        <f t="shared" si="59"/>
        <v>849.2</v>
      </c>
      <c r="I98" s="85">
        <f t="shared" si="60"/>
        <v>0</v>
      </c>
      <c r="J98"/>
      <c r="N98" s="207">
        <v>845.5</v>
      </c>
      <c r="O98" s="207">
        <v>849.2</v>
      </c>
      <c r="P98"/>
      <c r="Q98"/>
      <c r="R98"/>
      <c r="S98" s="1" t="s">
        <v>319</v>
      </c>
      <c r="T98" s="1">
        <v>4</v>
      </c>
      <c r="U98" s="1">
        <v>969.8</v>
      </c>
    </row>
    <row r="99" spans="1:21">
      <c r="A99" s="98"/>
      <c r="B99" s="90"/>
      <c r="C99" s="91"/>
      <c r="D99" s="90"/>
      <c r="E99" s="170"/>
      <c r="F99" s="93"/>
      <c r="G99" s="88"/>
      <c r="H99" s="118"/>
      <c r="I99" s="98"/>
      <c r="J99"/>
      <c r="N99" s="206"/>
      <c r="O99" s="206"/>
      <c r="P99"/>
      <c r="Q99"/>
      <c r="R99"/>
      <c r="S99" s="202"/>
      <c r="T99" s="202"/>
      <c r="U99" s="202"/>
    </row>
    <row r="100" spans="1:21">
      <c r="A100" s="74" t="s">
        <v>99</v>
      </c>
      <c r="B100" s="75"/>
      <c r="C100" s="175"/>
      <c r="D100" s="75"/>
      <c r="E100" s="74"/>
      <c r="F100" s="79"/>
      <c r="G100" s="94"/>
      <c r="H100" s="224"/>
      <c r="I100" s="80"/>
      <c r="J100"/>
      <c r="N100" s="206"/>
      <c r="O100" s="206"/>
      <c r="P100"/>
      <c r="Q100"/>
      <c r="R100"/>
      <c r="S100" s="202"/>
      <c r="T100" s="202"/>
      <c r="U100" s="202"/>
    </row>
    <row r="101" spans="1:21">
      <c r="A101" s="247"/>
      <c r="B101" s="95" t="str">
        <f>S101</f>
        <v>Z9A-PYY-112</v>
      </c>
      <c r="C101" s="96">
        <v>1.5</v>
      </c>
      <c r="D101" s="76"/>
      <c r="E101" s="213">
        <f t="shared" ref="E101:E104" si="61">N101</f>
        <v>227.6</v>
      </c>
      <c r="F101" s="82">
        <f t="shared" ref="F101:F104" si="62">IF(E101="N/A", 0, +E101*D101)</f>
        <v>0</v>
      </c>
      <c r="G101" s="83"/>
      <c r="H101" s="228">
        <f t="shared" ref="H101:H104" si="63">O101</f>
        <v>229.5</v>
      </c>
      <c r="I101" s="85">
        <f t="shared" ref="I101:I104" si="64">IF(H101="N/A", 0, +H101*G101)</f>
        <v>0</v>
      </c>
      <c r="J101"/>
      <c r="N101" s="207">
        <v>227.6</v>
      </c>
      <c r="O101" s="207">
        <v>229.5</v>
      </c>
      <c r="P101"/>
      <c r="Q101"/>
      <c r="R101"/>
      <c r="S101" s="1" t="s">
        <v>320</v>
      </c>
      <c r="T101" s="203">
        <v>37257</v>
      </c>
      <c r="U101" s="1">
        <v>260.7</v>
      </c>
    </row>
    <row r="102" spans="1:21">
      <c r="A102" s="247"/>
      <c r="B102" s="95" t="str">
        <f>S102</f>
        <v>Z9A-PYY-2</v>
      </c>
      <c r="C102" s="175">
        <v>2</v>
      </c>
      <c r="D102" s="179"/>
      <c r="E102" s="214">
        <f t="shared" si="61"/>
        <v>441</v>
      </c>
      <c r="F102" s="87">
        <f t="shared" si="62"/>
        <v>0</v>
      </c>
      <c r="G102" s="88"/>
      <c r="H102" s="228">
        <f t="shared" si="63"/>
        <v>409.8</v>
      </c>
      <c r="I102" s="85">
        <f t="shared" si="64"/>
        <v>0</v>
      </c>
      <c r="J102"/>
      <c r="N102" s="207">
        <v>441</v>
      </c>
      <c r="O102" s="207">
        <v>409.8</v>
      </c>
      <c r="P102"/>
      <c r="Q102"/>
      <c r="R102"/>
      <c r="S102" s="1" t="s">
        <v>321</v>
      </c>
      <c r="T102" s="1">
        <v>2</v>
      </c>
      <c r="U102" s="1">
        <v>466.9</v>
      </c>
    </row>
    <row r="103" spans="1:21">
      <c r="A103" s="247"/>
      <c r="B103" s="95" t="str">
        <f>S103</f>
        <v>Z9A-PYY-3</v>
      </c>
      <c r="C103" s="175">
        <v>3</v>
      </c>
      <c r="D103" s="76"/>
      <c r="E103" s="213">
        <f t="shared" si="61"/>
        <v>726.2</v>
      </c>
      <c r="F103" s="82">
        <f t="shared" si="62"/>
        <v>0</v>
      </c>
      <c r="G103" s="88"/>
      <c r="H103" s="228">
        <f t="shared" si="63"/>
        <v>730.7</v>
      </c>
      <c r="I103" s="85">
        <f t="shared" si="64"/>
        <v>0</v>
      </c>
      <c r="J103"/>
      <c r="N103" s="207">
        <v>726.2</v>
      </c>
      <c r="O103" s="207">
        <v>730.7</v>
      </c>
      <c r="P103"/>
      <c r="Q103"/>
      <c r="R103"/>
      <c r="S103" s="1" t="s">
        <v>322</v>
      </c>
      <c r="T103" s="1">
        <v>3</v>
      </c>
      <c r="U103" s="1">
        <v>834</v>
      </c>
    </row>
    <row r="104" spans="1:21">
      <c r="A104" s="247"/>
      <c r="B104" s="95" t="str">
        <f>S104</f>
        <v>Z9A-PYY-4</v>
      </c>
      <c r="C104" s="175">
        <v>4</v>
      </c>
      <c r="D104" s="179"/>
      <c r="E104" s="214">
        <f t="shared" si="61"/>
        <v>935.2</v>
      </c>
      <c r="F104" s="87">
        <f t="shared" si="62"/>
        <v>0</v>
      </c>
      <c r="G104" s="88"/>
      <c r="H104" s="228">
        <f t="shared" si="63"/>
        <v>940.2</v>
      </c>
      <c r="I104" s="85">
        <f t="shared" si="64"/>
        <v>0</v>
      </c>
      <c r="J104"/>
      <c r="N104" s="207">
        <v>935.2</v>
      </c>
      <c r="O104" s="207">
        <v>940.2</v>
      </c>
      <c r="P104"/>
      <c r="Q104"/>
      <c r="R104"/>
      <c r="S104" s="1" t="s">
        <v>323</v>
      </c>
      <c r="T104" s="1">
        <v>4</v>
      </c>
      <c r="U104" s="1">
        <v>1073.5</v>
      </c>
    </row>
    <row r="105" spans="1:21">
      <c r="A105" s="98"/>
      <c r="B105" s="98"/>
      <c r="C105" s="187"/>
      <c r="D105" s="98"/>
      <c r="E105" s="118"/>
      <c r="F105" s="110"/>
      <c r="G105" s="111"/>
      <c r="H105" s="118"/>
      <c r="I105" s="98"/>
      <c r="J105"/>
      <c r="N105" s="207"/>
      <c r="O105" s="207"/>
      <c r="P105"/>
      <c r="Q105"/>
      <c r="R105"/>
      <c r="S105" s="1"/>
      <c r="T105" s="1"/>
      <c r="U105" s="1"/>
    </row>
    <row r="106" spans="1:21">
      <c r="A106" s="74" t="s">
        <v>105</v>
      </c>
      <c r="B106" s="75"/>
      <c r="C106" s="175"/>
      <c r="D106" s="75"/>
      <c r="E106" s="74"/>
      <c r="F106" s="79"/>
      <c r="G106" s="122"/>
      <c r="H106" s="74"/>
      <c r="I106" s="75"/>
      <c r="J106"/>
      <c r="N106" s="207"/>
      <c r="O106" s="207"/>
      <c r="P106"/>
      <c r="Q106"/>
      <c r="R106"/>
      <c r="S106" s="1"/>
      <c r="T106" s="1"/>
      <c r="U106" s="1"/>
    </row>
    <row r="107" spans="1:21">
      <c r="A107" s="247"/>
      <c r="B107" s="75" t="str">
        <f t="shared" ref="B107:B112" si="65">S107</f>
        <v>Z9A-PYYR-2X112</v>
      </c>
      <c r="C107" s="175" t="s">
        <v>59</v>
      </c>
      <c r="D107" s="76"/>
      <c r="E107" s="213">
        <f t="shared" ref="E107:E112" si="66">N107</f>
        <v>579.20000000000005</v>
      </c>
      <c r="F107" s="82">
        <f t="shared" ref="F107:F112" si="67">IF(E107="N/A", 0, +E107*D107)</f>
        <v>0</v>
      </c>
      <c r="G107" s="188"/>
      <c r="H107" s="228">
        <f t="shared" ref="H107:H112" si="68">O107</f>
        <v>581.20000000000005</v>
      </c>
      <c r="I107" s="85">
        <f t="shared" ref="I107:I112" si="69">IF(H107="N/A", 0, +H107*G107)</f>
        <v>0</v>
      </c>
      <c r="J107"/>
      <c r="N107" s="207">
        <v>579.20000000000005</v>
      </c>
      <c r="O107" s="207">
        <v>581.20000000000005</v>
      </c>
      <c r="P107"/>
      <c r="Q107"/>
      <c r="R107"/>
      <c r="S107" s="1" t="s">
        <v>324</v>
      </c>
      <c r="T107" s="1">
        <v>2</v>
      </c>
      <c r="U107" s="1">
        <v>662.8</v>
      </c>
    </row>
    <row r="108" spans="1:21">
      <c r="A108" s="247"/>
      <c r="B108" s="75" t="str">
        <f t="shared" si="65"/>
        <v>Z9A-PYYR-3X112*</v>
      </c>
      <c r="C108" s="175" t="s">
        <v>60</v>
      </c>
      <c r="D108" s="179"/>
      <c r="E108" s="214">
        <f t="shared" si="66"/>
        <v>746.7</v>
      </c>
      <c r="F108" s="87">
        <f t="shared" si="67"/>
        <v>0</v>
      </c>
      <c r="G108" s="178"/>
      <c r="H108" s="228">
        <f t="shared" si="68"/>
        <v>749.9</v>
      </c>
      <c r="I108" s="85">
        <f t="shared" si="69"/>
        <v>0</v>
      </c>
      <c r="J108"/>
      <c r="N108" s="207">
        <v>746.7</v>
      </c>
      <c r="O108" s="207">
        <v>749.9</v>
      </c>
      <c r="P108"/>
      <c r="Q108"/>
      <c r="R108"/>
      <c r="S108" s="1" t="s">
        <v>325</v>
      </c>
      <c r="T108" s="1">
        <v>3</v>
      </c>
      <c r="U108" s="1">
        <v>855.7</v>
      </c>
    </row>
    <row r="109" spans="1:21">
      <c r="A109" s="247"/>
      <c r="B109" s="75" t="str">
        <f t="shared" si="65"/>
        <v>Z9A-PYYR-3X2*</v>
      </c>
      <c r="C109" s="175" t="s">
        <v>61</v>
      </c>
      <c r="D109" s="76"/>
      <c r="E109" s="213">
        <f t="shared" si="66"/>
        <v>760</v>
      </c>
      <c r="F109" s="82">
        <f t="shared" si="67"/>
        <v>0</v>
      </c>
      <c r="G109" s="178"/>
      <c r="H109" s="228">
        <f t="shared" si="68"/>
        <v>763.4</v>
      </c>
      <c r="I109" s="85">
        <f t="shared" si="69"/>
        <v>0</v>
      </c>
      <c r="J109"/>
      <c r="N109" s="207">
        <v>760</v>
      </c>
      <c r="O109" s="207">
        <v>763.4</v>
      </c>
      <c r="P109"/>
      <c r="Q109"/>
      <c r="R109"/>
      <c r="S109" s="1" t="s">
        <v>326</v>
      </c>
      <c r="T109" s="1">
        <v>3</v>
      </c>
      <c r="U109" s="1">
        <v>871</v>
      </c>
    </row>
    <row r="110" spans="1:21">
      <c r="A110" s="247"/>
      <c r="B110" s="75" t="str">
        <f t="shared" si="65"/>
        <v>Z9A-PYYR-4X112</v>
      </c>
      <c r="C110" s="175" t="s">
        <v>62</v>
      </c>
      <c r="D110" s="179"/>
      <c r="E110" s="214">
        <f t="shared" si="66"/>
        <v>1422.1</v>
      </c>
      <c r="F110" s="87">
        <f>IF(E110="N/A", 0, +E110*D110)</f>
        <v>0</v>
      </c>
      <c r="G110" s="178"/>
      <c r="H110" s="228">
        <f t="shared" si="68"/>
        <v>1425.4</v>
      </c>
      <c r="I110" s="85">
        <f t="shared" si="69"/>
        <v>0</v>
      </c>
      <c r="J110"/>
      <c r="N110" s="207">
        <v>1422.1</v>
      </c>
      <c r="O110" s="207">
        <v>1425.4</v>
      </c>
      <c r="P110"/>
      <c r="Q110"/>
      <c r="R110"/>
      <c r="S110" s="1" t="s">
        <v>327</v>
      </c>
      <c r="T110" s="1">
        <v>4</v>
      </c>
      <c r="U110" s="1">
        <v>1629.3</v>
      </c>
    </row>
    <row r="111" spans="1:21">
      <c r="A111" s="247"/>
      <c r="B111" s="75" t="str">
        <f t="shared" si="65"/>
        <v>Z9A-PYYR-4X2</v>
      </c>
      <c r="C111" s="175" t="s">
        <v>63</v>
      </c>
      <c r="D111" s="179"/>
      <c r="E111" s="214">
        <f t="shared" si="66"/>
        <v>1439.9</v>
      </c>
      <c r="F111" s="82">
        <f t="shared" si="67"/>
        <v>0</v>
      </c>
      <c r="G111" s="178"/>
      <c r="H111" s="228">
        <f t="shared" si="68"/>
        <v>1443.5</v>
      </c>
      <c r="I111" s="85">
        <f t="shared" si="69"/>
        <v>0</v>
      </c>
      <c r="J111"/>
      <c r="N111" s="207">
        <v>1439.9</v>
      </c>
      <c r="O111" s="207">
        <v>1443.5</v>
      </c>
      <c r="P111"/>
      <c r="Q111"/>
      <c r="R111"/>
      <c r="S111" s="1" t="s">
        <v>328</v>
      </c>
      <c r="T111" s="1">
        <v>4</v>
      </c>
      <c r="U111" s="1">
        <v>1648.5</v>
      </c>
    </row>
    <row r="112" spans="1:21">
      <c r="A112" s="247"/>
      <c r="B112" s="75" t="str">
        <f t="shared" si="65"/>
        <v>Z9A-PYYR-4X3</v>
      </c>
      <c r="C112" s="175" t="s">
        <v>64</v>
      </c>
      <c r="D112" s="179"/>
      <c r="E112" s="214">
        <f t="shared" si="66"/>
        <v>1547.5</v>
      </c>
      <c r="F112" s="87">
        <f t="shared" si="67"/>
        <v>0</v>
      </c>
      <c r="G112" s="178"/>
      <c r="H112" s="228">
        <f t="shared" si="68"/>
        <v>1552.3</v>
      </c>
      <c r="I112" s="85">
        <f t="shared" si="69"/>
        <v>0</v>
      </c>
      <c r="J112"/>
      <c r="N112" s="207">
        <v>1547.5</v>
      </c>
      <c r="O112" s="207">
        <v>1552.3</v>
      </c>
      <c r="P112"/>
      <c r="Q112"/>
      <c r="R112"/>
      <c r="S112" s="1" t="s">
        <v>329</v>
      </c>
      <c r="T112" s="1">
        <v>4</v>
      </c>
      <c r="U112" s="1">
        <v>1773.3</v>
      </c>
    </row>
    <row r="113" spans="1:21">
      <c r="A113" s="90"/>
      <c r="B113" s="90"/>
      <c r="C113" s="91"/>
      <c r="D113" s="90"/>
      <c r="E113" s="170"/>
      <c r="F113" s="93"/>
      <c r="G113" s="178"/>
      <c r="H113" s="230"/>
      <c r="I113" s="123"/>
      <c r="J113"/>
      <c r="N113" s="207"/>
      <c r="O113" s="207"/>
      <c r="P113"/>
      <c r="Q113"/>
      <c r="R113"/>
      <c r="S113" s="1"/>
      <c r="T113" s="1"/>
      <c r="U113" s="1"/>
    </row>
    <row r="114" spans="1:21">
      <c r="A114" s="74" t="s">
        <v>113</v>
      </c>
      <c r="B114" s="75"/>
      <c r="C114" s="175"/>
      <c r="D114" s="75"/>
      <c r="E114" s="74"/>
      <c r="F114" s="79"/>
      <c r="G114" s="124"/>
      <c r="H114" s="74"/>
      <c r="I114" s="75"/>
      <c r="J114"/>
      <c r="N114" s="207"/>
      <c r="O114" s="207"/>
      <c r="P114"/>
      <c r="Q114"/>
      <c r="R114"/>
      <c r="S114" s="1"/>
      <c r="T114" s="1"/>
      <c r="U114" s="1"/>
    </row>
    <row r="115" spans="1:21">
      <c r="A115" s="247"/>
      <c r="B115" s="95" t="str">
        <f>S115</f>
        <v>Z9A-PYYB-112</v>
      </c>
      <c r="C115" s="96">
        <v>1.5</v>
      </c>
      <c r="D115" s="76"/>
      <c r="E115" s="213">
        <f t="shared" ref="E115:E118" si="70">N115</f>
        <v>380.8</v>
      </c>
      <c r="F115" s="82">
        <f t="shared" ref="F115:F118" si="71">IF(E115="N/A", 0, +E115*D115)</f>
        <v>0</v>
      </c>
      <c r="G115" s="188"/>
      <c r="H115" s="228">
        <f t="shared" ref="H115:H118" si="72">O115</f>
        <v>382.6</v>
      </c>
      <c r="I115" s="85">
        <f t="shared" ref="I115:I118" si="73">IF(H115="N/A", 0, +H115*G115)</f>
        <v>0</v>
      </c>
      <c r="J115"/>
      <c r="N115" s="207">
        <v>380.8</v>
      </c>
      <c r="O115" s="207">
        <v>382.6</v>
      </c>
      <c r="P115"/>
      <c r="Q115"/>
      <c r="R115"/>
      <c r="S115" s="1" t="s">
        <v>330</v>
      </c>
      <c r="T115" s="203">
        <v>37257</v>
      </c>
      <c r="U115" s="1">
        <v>435.7</v>
      </c>
    </row>
    <row r="116" spans="1:21">
      <c r="A116" s="247"/>
      <c r="B116" s="95" t="str">
        <f>S116</f>
        <v>Z9A-PYYB-2</v>
      </c>
      <c r="C116" s="175">
        <v>2</v>
      </c>
      <c r="D116" s="179"/>
      <c r="E116" s="214">
        <f t="shared" si="70"/>
        <v>577.5</v>
      </c>
      <c r="F116" s="87">
        <f t="shared" si="71"/>
        <v>0</v>
      </c>
      <c r="G116" s="178"/>
      <c r="H116" s="228">
        <f t="shared" si="72"/>
        <v>579.79999999999995</v>
      </c>
      <c r="I116" s="85">
        <f t="shared" si="73"/>
        <v>0</v>
      </c>
      <c r="J116"/>
      <c r="N116" s="207">
        <v>577.5</v>
      </c>
      <c r="O116" s="207">
        <v>579.79999999999995</v>
      </c>
      <c r="P116"/>
      <c r="Q116"/>
      <c r="R116"/>
      <c r="S116" s="1" t="s">
        <v>331</v>
      </c>
      <c r="T116" s="1">
        <v>2</v>
      </c>
      <c r="U116" s="1">
        <v>661.2</v>
      </c>
    </row>
    <row r="117" spans="1:21">
      <c r="A117" s="247"/>
      <c r="B117" s="95" t="str">
        <f>S117</f>
        <v>Z9A-PYYB-3</v>
      </c>
      <c r="C117" s="175">
        <v>3</v>
      </c>
      <c r="D117" s="76"/>
      <c r="E117" s="213">
        <f t="shared" si="70"/>
        <v>1248.7</v>
      </c>
      <c r="F117" s="82">
        <f t="shared" si="71"/>
        <v>0</v>
      </c>
      <c r="G117" s="178"/>
      <c r="H117" s="228">
        <f t="shared" si="72"/>
        <v>1253.2</v>
      </c>
      <c r="I117" s="85">
        <f t="shared" si="73"/>
        <v>0</v>
      </c>
      <c r="J117"/>
      <c r="N117" s="207">
        <v>1248.7</v>
      </c>
      <c r="O117" s="207">
        <v>1253.2</v>
      </c>
      <c r="P117"/>
      <c r="Q117"/>
      <c r="R117"/>
      <c r="S117" s="1" t="s">
        <v>332</v>
      </c>
      <c r="T117" s="1">
        <v>3</v>
      </c>
      <c r="U117" s="1">
        <v>1431</v>
      </c>
    </row>
    <row r="118" spans="1:21">
      <c r="A118" s="247"/>
      <c r="B118" s="95" t="str">
        <f>S118</f>
        <v>Z9A-PYYB-4</v>
      </c>
      <c r="C118" s="175">
        <v>4</v>
      </c>
      <c r="D118" s="179"/>
      <c r="E118" s="214">
        <f t="shared" si="70"/>
        <v>1923.6</v>
      </c>
      <c r="F118" s="87">
        <f t="shared" si="71"/>
        <v>0</v>
      </c>
      <c r="G118" s="178"/>
      <c r="H118" s="228">
        <f t="shared" si="72"/>
        <v>1928.7</v>
      </c>
      <c r="I118" s="85">
        <f t="shared" si="73"/>
        <v>0</v>
      </c>
      <c r="J118"/>
      <c r="N118" s="207">
        <v>1923.6</v>
      </c>
      <c r="O118" s="207">
        <v>1928.7</v>
      </c>
      <c r="P118"/>
      <c r="Q118"/>
      <c r="R118"/>
      <c r="S118" s="1" t="s">
        <v>333</v>
      </c>
      <c r="T118" s="1">
        <v>4</v>
      </c>
      <c r="U118" s="1">
        <v>2264.6999999999998</v>
      </c>
    </row>
    <row r="119" spans="1:21">
      <c r="A119" s="90"/>
      <c r="B119" s="90"/>
      <c r="C119" s="91"/>
      <c r="D119" s="90"/>
      <c r="E119" s="170"/>
      <c r="F119" s="93"/>
      <c r="G119" s="178"/>
      <c r="H119" s="230"/>
      <c r="I119" s="123"/>
      <c r="J119"/>
      <c r="N119" s="207"/>
      <c r="O119" s="207"/>
      <c r="P119"/>
      <c r="Q119"/>
      <c r="R119"/>
      <c r="S119" s="1"/>
      <c r="T119" s="1"/>
      <c r="U119" s="1"/>
    </row>
    <row r="120" spans="1:21">
      <c r="A120" s="74" t="s">
        <v>119</v>
      </c>
      <c r="B120" s="75"/>
      <c r="C120" s="175"/>
      <c r="D120" s="75"/>
      <c r="E120" s="74"/>
      <c r="F120" s="79"/>
      <c r="G120" s="124"/>
      <c r="H120" s="74"/>
      <c r="I120" s="75"/>
      <c r="J120"/>
      <c r="N120" s="207"/>
      <c r="O120" s="207"/>
      <c r="P120"/>
      <c r="Q120"/>
      <c r="R120"/>
      <c r="S120" s="1"/>
      <c r="T120" s="1"/>
      <c r="U120" s="1"/>
    </row>
    <row r="121" spans="1:21">
      <c r="A121" s="247"/>
      <c r="B121" s="75" t="str">
        <f t="shared" ref="B121:B126" si="74">S121</f>
        <v>Z9A-PYYRB-2X112</v>
      </c>
      <c r="C121" s="175" t="s">
        <v>59</v>
      </c>
      <c r="D121" s="76"/>
      <c r="E121" s="213">
        <f t="shared" ref="E121:E126" si="75">N121</f>
        <v>734.1</v>
      </c>
      <c r="F121" s="82">
        <f t="shared" ref="F121:F126" si="76">IF(E121="N/A", 0, +E121*D121)</f>
        <v>0</v>
      </c>
      <c r="G121" s="188"/>
      <c r="H121" s="228">
        <f t="shared" ref="H121:H126" si="77">O121</f>
        <v>736.2</v>
      </c>
      <c r="I121" s="85">
        <f t="shared" ref="I121:I126" si="78">IF(H121="N/A", 0, +H121*G121)</f>
        <v>0</v>
      </c>
      <c r="J121"/>
      <c r="N121" s="207">
        <v>734.1</v>
      </c>
      <c r="O121" s="207">
        <v>736.2</v>
      </c>
      <c r="P121"/>
      <c r="Q121"/>
      <c r="R121"/>
      <c r="S121" s="1" t="s">
        <v>334</v>
      </c>
      <c r="T121" s="1">
        <v>2</v>
      </c>
      <c r="U121" s="1">
        <v>840</v>
      </c>
    </row>
    <row r="122" spans="1:21">
      <c r="A122" s="247"/>
      <c r="B122" s="75" t="str">
        <f t="shared" si="74"/>
        <v>Z9A-PYYRB-3X112</v>
      </c>
      <c r="C122" s="175" t="s">
        <v>60</v>
      </c>
      <c r="D122" s="179"/>
      <c r="E122" s="214">
        <f t="shared" si="75"/>
        <v>910</v>
      </c>
      <c r="F122" s="87">
        <f t="shared" si="76"/>
        <v>0</v>
      </c>
      <c r="G122" s="178"/>
      <c r="H122" s="228">
        <f t="shared" si="77"/>
        <v>913.1</v>
      </c>
      <c r="I122" s="85">
        <f t="shared" si="78"/>
        <v>0</v>
      </c>
      <c r="J122"/>
      <c r="N122" s="207">
        <v>910</v>
      </c>
      <c r="O122" s="207">
        <v>913.1</v>
      </c>
      <c r="P122"/>
      <c r="Q122"/>
      <c r="R122"/>
      <c r="S122" s="1" t="s">
        <v>335</v>
      </c>
      <c r="T122" s="1">
        <v>3</v>
      </c>
      <c r="U122" s="1">
        <v>1042.3</v>
      </c>
    </row>
    <row r="123" spans="1:21">
      <c r="A123" s="247"/>
      <c r="B123" s="75" t="str">
        <f t="shared" si="74"/>
        <v>Z9A-PYYRB-3X2</v>
      </c>
      <c r="C123" s="175" t="s">
        <v>61</v>
      </c>
      <c r="D123" s="76"/>
      <c r="E123" s="213">
        <f t="shared" si="75"/>
        <v>976.9</v>
      </c>
      <c r="F123" s="82">
        <f t="shared" si="76"/>
        <v>0</v>
      </c>
      <c r="G123" s="178"/>
      <c r="H123" s="228">
        <f t="shared" si="77"/>
        <v>981.1</v>
      </c>
      <c r="I123" s="85">
        <f t="shared" si="78"/>
        <v>0</v>
      </c>
      <c r="J123"/>
      <c r="N123" s="207">
        <v>976.9</v>
      </c>
      <c r="O123" s="207">
        <v>981.1</v>
      </c>
      <c r="P123"/>
      <c r="Q123"/>
      <c r="R123"/>
      <c r="S123" s="1" t="s">
        <v>336</v>
      </c>
      <c r="T123" s="1">
        <v>3</v>
      </c>
      <c r="U123" s="1">
        <v>1120.0999999999999</v>
      </c>
    </row>
    <row r="124" spans="1:21">
      <c r="A124" s="247"/>
      <c r="B124" s="75" t="str">
        <f t="shared" si="74"/>
        <v>Z9A-PYYRB-4X112</v>
      </c>
      <c r="C124" s="175" t="s">
        <v>62</v>
      </c>
      <c r="D124" s="179"/>
      <c r="E124" s="214">
        <f t="shared" si="75"/>
        <v>1480.9</v>
      </c>
      <c r="F124" s="87">
        <f t="shared" si="76"/>
        <v>0</v>
      </c>
      <c r="G124" s="178"/>
      <c r="H124" s="228">
        <f t="shared" si="77"/>
        <v>1484.2</v>
      </c>
      <c r="I124" s="85">
        <f t="shared" si="78"/>
        <v>0</v>
      </c>
      <c r="J124"/>
      <c r="N124" s="207">
        <v>1480.9</v>
      </c>
      <c r="O124" s="207">
        <v>1484.2</v>
      </c>
      <c r="P124"/>
      <c r="Q124"/>
      <c r="R124"/>
      <c r="S124" s="1" t="s">
        <v>337</v>
      </c>
      <c r="T124" s="1">
        <v>4</v>
      </c>
      <c r="U124" s="1">
        <v>1695.3</v>
      </c>
    </row>
    <row r="125" spans="1:21">
      <c r="A125" s="247"/>
      <c r="B125" s="75" t="str">
        <f t="shared" si="74"/>
        <v>Z9A-PYYRB-4X2</v>
      </c>
      <c r="C125" s="175" t="s">
        <v>63</v>
      </c>
      <c r="D125" s="179"/>
      <c r="E125" s="214">
        <f t="shared" si="75"/>
        <v>1535.3</v>
      </c>
      <c r="F125" s="82">
        <f t="shared" si="76"/>
        <v>0</v>
      </c>
      <c r="G125" s="178"/>
      <c r="H125" s="228">
        <f t="shared" si="77"/>
        <v>1538.8</v>
      </c>
      <c r="I125" s="85">
        <f t="shared" si="78"/>
        <v>0</v>
      </c>
      <c r="J125"/>
      <c r="N125" s="207">
        <v>1535.3</v>
      </c>
      <c r="O125" s="207">
        <v>1538.8</v>
      </c>
      <c r="P125"/>
      <c r="Q125"/>
      <c r="R125"/>
      <c r="S125" s="1" t="s">
        <v>338</v>
      </c>
      <c r="T125" s="1">
        <v>4</v>
      </c>
      <c r="U125" s="1">
        <v>1757.3</v>
      </c>
    </row>
    <row r="126" spans="1:21">
      <c r="A126" s="247"/>
      <c r="B126" s="75" t="str">
        <f t="shared" si="74"/>
        <v>Z9A-PYYRB-4X3</v>
      </c>
      <c r="C126" s="175" t="s">
        <v>64</v>
      </c>
      <c r="D126" s="178"/>
      <c r="E126" s="222">
        <f t="shared" si="75"/>
        <v>1778.7</v>
      </c>
      <c r="F126" s="87">
        <f t="shared" si="76"/>
        <v>0</v>
      </c>
      <c r="G126" s="178"/>
      <c r="H126" s="228">
        <f t="shared" si="77"/>
        <v>1783.5</v>
      </c>
      <c r="I126" s="85">
        <f t="shared" si="78"/>
        <v>0</v>
      </c>
      <c r="J126"/>
      <c r="N126" s="207">
        <v>1778.7</v>
      </c>
      <c r="O126" s="207">
        <v>1783.5</v>
      </c>
      <c r="P126"/>
      <c r="Q126"/>
      <c r="R126"/>
      <c r="S126" s="1" t="s">
        <v>339</v>
      </c>
      <c r="T126" s="1">
        <v>4</v>
      </c>
      <c r="U126" s="1">
        <v>1787.3</v>
      </c>
    </row>
    <row r="127" spans="1:21">
      <c r="A127" s="90"/>
      <c r="B127" s="90"/>
      <c r="C127" s="91"/>
      <c r="D127" s="89"/>
      <c r="E127" s="223"/>
      <c r="F127" s="87"/>
      <c r="G127" s="126"/>
      <c r="H127" s="230"/>
      <c r="I127" s="123"/>
      <c r="J127"/>
      <c r="N127" s="206"/>
      <c r="O127" s="206"/>
      <c r="P127"/>
      <c r="Q127"/>
      <c r="R127"/>
      <c r="S127" s="202"/>
      <c r="T127" s="202"/>
      <c r="U127" s="202"/>
    </row>
    <row r="128" spans="1:21">
      <c r="A128" s="74" t="s">
        <v>126</v>
      </c>
      <c r="B128" s="75"/>
      <c r="C128" s="175"/>
      <c r="D128" s="75"/>
      <c r="E128" s="74"/>
      <c r="F128" s="79"/>
      <c r="G128" s="124"/>
      <c r="H128" s="74"/>
      <c r="I128" s="75"/>
      <c r="J128"/>
      <c r="N128" s="206"/>
      <c r="O128" s="206"/>
      <c r="P128"/>
      <c r="Q128"/>
      <c r="R128"/>
      <c r="S128" s="202"/>
      <c r="T128" s="202"/>
      <c r="U128" s="202"/>
    </row>
    <row r="129" spans="1:21">
      <c r="A129" s="247"/>
      <c r="B129" s="75" t="str">
        <f t="shared" ref="B129:B134" si="79">S129</f>
        <v>Z9A-PRED-2X112</v>
      </c>
      <c r="C129" s="175" t="s">
        <v>59</v>
      </c>
      <c r="D129" s="76"/>
      <c r="E129" s="213">
        <f t="shared" ref="E129:E134" si="80">N129</f>
        <v>62.8</v>
      </c>
      <c r="F129" s="82">
        <f t="shared" ref="F129:F134" si="81">IF(E129="N/A", 0, +E129*D129)</f>
        <v>0</v>
      </c>
      <c r="G129" s="188"/>
      <c r="H129" s="228">
        <f t="shared" ref="H129:H134" si="82">O129</f>
        <v>63.4</v>
      </c>
      <c r="I129" s="85">
        <f t="shared" ref="I129:I134" si="83">IF(H129="N/A", 0, +H129*G129)</f>
        <v>0</v>
      </c>
      <c r="J129"/>
      <c r="N129" s="207">
        <v>62.8</v>
      </c>
      <c r="O129" s="207">
        <v>63.4</v>
      </c>
      <c r="P129"/>
      <c r="Q129"/>
      <c r="R129"/>
      <c r="S129" s="1" t="s">
        <v>398</v>
      </c>
      <c r="T129" s="1">
        <v>3</v>
      </c>
      <c r="U129" s="1">
        <v>72</v>
      </c>
    </row>
    <row r="130" spans="1:21">
      <c r="A130" s="247"/>
      <c r="B130" s="75" t="str">
        <f t="shared" si="79"/>
        <v>Z9A-PRED-3X112</v>
      </c>
      <c r="C130" s="175" t="s">
        <v>60</v>
      </c>
      <c r="D130" s="179"/>
      <c r="E130" s="214">
        <f t="shared" si="80"/>
        <v>124.6</v>
      </c>
      <c r="F130" s="87">
        <f t="shared" si="81"/>
        <v>0</v>
      </c>
      <c r="G130" s="178"/>
      <c r="H130" s="228">
        <f t="shared" si="82"/>
        <v>125.1</v>
      </c>
      <c r="I130" s="85">
        <f t="shared" si="83"/>
        <v>0</v>
      </c>
      <c r="J130"/>
      <c r="N130" s="207">
        <v>124.6</v>
      </c>
      <c r="O130" s="207">
        <v>125.1</v>
      </c>
      <c r="P130"/>
      <c r="Q130"/>
      <c r="R130"/>
      <c r="S130" s="1" t="s">
        <v>340</v>
      </c>
      <c r="T130" s="1"/>
      <c r="U130" s="1">
        <v>142.5</v>
      </c>
    </row>
    <row r="131" spans="1:21">
      <c r="A131" s="247"/>
      <c r="B131" s="75" t="str">
        <f t="shared" si="79"/>
        <v>Z9A-PRED-3X2</v>
      </c>
      <c r="C131" s="175" t="s">
        <v>61</v>
      </c>
      <c r="D131" s="76"/>
      <c r="E131" s="213">
        <f t="shared" si="80"/>
        <v>147.6</v>
      </c>
      <c r="F131" s="82">
        <f t="shared" si="81"/>
        <v>0</v>
      </c>
      <c r="G131" s="178"/>
      <c r="H131" s="228">
        <f t="shared" si="82"/>
        <v>148.1</v>
      </c>
      <c r="I131" s="85">
        <f t="shared" si="83"/>
        <v>0</v>
      </c>
      <c r="J131"/>
      <c r="N131" s="207">
        <v>147.6</v>
      </c>
      <c r="O131" s="207">
        <v>148.1</v>
      </c>
      <c r="P131"/>
      <c r="Q131"/>
      <c r="R131"/>
      <c r="S131" s="1" t="s">
        <v>341</v>
      </c>
      <c r="T131" s="1">
        <v>3</v>
      </c>
      <c r="U131" s="1">
        <v>169</v>
      </c>
    </row>
    <row r="132" spans="1:21">
      <c r="A132" s="247"/>
      <c r="B132" s="75" t="str">
        <f t="shared" si="79"/>
        <v>Z9A-PRED-4X112</v>
      </c>
      <c r="C132" s="175" t="s">
        <v>62</v>
      </c>
      <c r="D132" s="179"/>
      <c r="E132" s="214">
        <f t="shared" si="80"/>
        <v>164.1</v>
      </c>
      <c r="F132" s="87">
        <f t="shared" si="81"/>
        <v>0</v>
      </c>
      <c r="G132" s="178"/>
      <c r="H132" s="228">
        <f t="shared" si="82"/>
        <v>164.5</v>
      </c>
      <c r="I132" s="85">
        <f t="shared" si="83"/>
        <v>0</v>
      </c>
      <c r="J132"/>
      <c r="N132" s="207">
        <v>164.1</v>
      </c>
      <c r="O132" s="207">
        <v>164.5</v>
      </c>
      <c r="P132"/>
      <c r="Q132"/>
      <c r="R132"/>
      <c r="S132" s="1" t="s">
        <v>342</v>
      </c>
      <c r="T132" s="1">
        <v>4</v>
      </c>
      <c r="U132" s="1">
        <v>186.9</v>
      </c>
    </row>
    <row r="133" spans="1:21">
      <c r="A133" s="247"/>
      <c r="B133" s="75" t="str">
        <f t="shared" si="79"/>
        <v>Z9A-PRED-4X2</v>
      </c>
      <c r="C133" s="175" t="s">
        <v>63</v>
      </c>
      <c r="D133" s="179"/>
      <c r="E133" s="214">
        <f t="shared" si="80"/>
        <v>209.4</v>
      </c>
      <c r="F133" s="82">
        <f t="shared" si="81"/>
        <v>0</v>
      </c>
      <c r="G133" s="178"/>
      <c r="H133" s="228">
        <f t="shared" si="82"/>
        <v>209.9</v>
      </c>
      <c r="I133" s="85">
        <f t="shared" si="83"/>
        <v>0</v>
      </c>
      <c r="J133"/>
      <c r="N133" s="207">
        <v>209.4</v>
      </c>
      <c r="O133" s="207">
        <v>209.9</v>
      </c>
      <c r="P133"/>
      <c r="Q133"/>
      <c r="R133"/>
      <c r="S133" s="1" t="s">
        <v>343</v>
      </c>
      <c r="T133" s="1">
        <v>4</v>
      </c>
      <c r="U133" s="1">
        <v>239.6</v>
      </c>
    </row>
    <row r="134" spans="1:21">
      <c r="A134" s="247"/>
      <c r="B134" s="75" t="str">
        <f t="shared" si="79"/>
        <v>Z9A-PRED-4X3</v>
      </c>
      <c r="C134" s="175" t="s">
        <v>64</v>
      </c>
      <c r="D134" s="179"/>
      <c r="E134" s="214">
        <f t="shared" si="80"/>
        <v>232.2</v>
      </c>
      <c r="F134" s="87">
        <f t="shared" si="81"/>
        <v>0</v>
      </c>
      <c r="G134" s="178"/>
      <c r="H134" s="228">
        <f t="shared" si="82"/>
        <v>233.3</v>
      </c>
      <c r="I134" s="85">
        <f t="shared" si="83"/>
        <v>0</v>
      </c>
      <c r="J134"/>
      <c r="N134" s="207">
        <v>232.2</v>
      </c>
      <c r="O134" s="207">
        <v>233.3</v>
      </c>
      <c r="P134"/>
      <c r="Q134"/>
      <c r="R134"/>
      <c r="S134" s="1" t="s">
        <v>344</v>
      </c>
      <c r="T134" s="1">
        <v>4</v>
      </c>
      <c r="U134" s="1">
        <v>266.3</v>
      </c>
    </row>
    <row r="135" spans="1:21">
      <c r="A135" s="191"/>
      <c r="B135" s="75"/>
      <c r="C135" s="191"/>
      <c r="D135" s="134"/>
      <c r="E135" s="205"/>
      <c r="F135" s="82"/>
      <c r="G135" s="122"/>
      <c r="H135" s="196"/>
      <c r="I135" s="82"/>
      <c r="J135"/>
      <c r="N135" s="207"/>
      <c r="O135" s="207"/>
      <c r="P135"/>
      <c r="Q135"/>
      <c r="R135"/>
      <c r="S135" s="1"/>
      <c r="T135" s="1"/>
      <c r="U135" s="1"/>
    </row>
    <row r="136" spans="1:21" s="197" customFormat="1">
      <c r="A136" s="192"/>
      <c r="B136" s="95"/>
      <c r="C136" s="192"/>
      <c r="D136" s="134"/>
      <c r="E136" s="205"/>
      <c r="F136" s="82"/>
      <c r="G136" s="124"/>
      <c r="H136" s="196"/>
      <c r="I136" s="82"/>
      <c r="N136" s="207"/>
      <c r="O136" s="207"/>
      <c r="Q136"/>
      <c r="R136"/>
      <c r="S136" s="1"/>
      <c r="T136" s="1"/>
      <c r="U136" s="1"/>
    </row>
    <row r="137" spans="1:21" s="197" customFormat="1">
      <c r="A137" s="192"/>
      <c r="B137" s="95"/>
      <c r="C137" s="192"/>
      <c r="D137" s="134"/>
      <c r="E137" s="205"/>
      <c r="F137" s="82"/>
      <c r="G137" s="124"/>
      <c r="H137" s="196"/>
      <c r="I137" s="82"/>
      <c r="N137" s="207"/>
      <c r="O137" s="207"/>
      <c r="Q137"/>
      <c r="R137"/>
      <c r="S137" s="1"/>
      <c r="T137" s="1"/>
      <c r="U137" s="1"/>
    </row>
    <row r="138" spans="1:21" s="197" customFormat="1">
      <c r="A138" s="192"/>
      <c r="B138" s="95"/>
      <c r="C138" s="192"/>
      <c r="D138" s="134"/>
      <c r="E138" s="205"/>
      <c r="F138" s="82"/>
      <c r="G138" s="124"/>
      <c r="H138" s="196"/>
      <c r="I138" s="82"/>
      <c r="N138" s="207"/>
      <c r="O138" s="207"/>
      <c r="Q138"/>
      <c r="R138"/>
      <c r="S138" s="1"/>
      <c r="T138" s="1"/>
      <c r="U138" s="1"/>
    </row>
    <row r="139" spans="1:21" s="197" customFormat="1">
      <c r="A139" s="192"/>
      <c r="B139" s="95"/>
      <c r="C139" s="192"/>
      <c r="D139" s="134"/>
      <c r="E139" s="205"/>
      <c r="F139" s="82"/>
      <c r="G139" s="124"/>
      <c r="H139" s="196"/>
      <c r="I139" s="82"/>
      <c r="N139" s="207"/>
      <c r="O139" s="207"/>
      <c r="Q139"/>
      <c r="R139"/>
      <c r="S139" s="1"/>
      <c r="T139" s="1"/>
      <c r="U139" s="1"/>
    </row>
    <row r="140" spans="1:21">
      <c r="A140" s="90"/>
      <c r="B140" s="90"/>
      <c r="C140" s="91"/>
      <c r="D140" s="90"/>
      <c r="E140" s="170"/>
      <c r="F140" s="93"/>
      <c r="G140" s="195"/>
      <c r="H140" s="170"/>
      <c r="I140" s="90"/>
      <c r="J140"/>
      <c r="N140" s="207"/>
      <c r="O140" s="207"/>
      <c r="P140"/>
      <c r="Q140"/>
      <c r="R140"/>
      <c r="S140" s="1"/>
      <c r="T140" s="1"/>
      <c r="U140" s="1"/>
    </row>
    <row r="141" spans="1:21">
      <c r="A141" s="74" t="s">
        <v>134</v>
      </c>
      <c r="B141" s="75"/>
      <c r="C141" s="175"/>
      <c r="D141" s="75"/>
      <c r="E141" s="74"/>
      <c r="F141" s="79"/>
      <c r="G141" s="124"/>
      <c r="H141" s="74"/>
      <c r="I141" s="75"/>
      <c r="J141"/>
      <c r="N141" s="207"/>
      <c r="O141" s="207"/>
      <c r="P141"/>
      <c r="Q141"/>
      <c r="R141"/>
      <c r="S141" s="1"/>
      <c r="T141" s="1"/>
      <c r="U141" s="1"/>
    </row>
    <row r="142" spans="1:21">
      <c r="A142" s="247"/>
      <c r="B142" s="95" t="str">
        <f>S142</f>
        <v>Z9A-PMA-112</v>
      </c>
      <c r="C142" s="96">
        <v>1.5</v>
      </c>
      <c r="D142" s="76"/>
      <c r="E142" s="213">
        <f t="shared" ref="E142:E145" si="84">N142</f>
        <v>52.2</v>
      </c>
      <c r="F142" s="82">
        <f t="shared" ref="F142:F145" si="85">IF(E142="N/A", 0, +E142*D142)</f>
        <v>0</v>
      </c>
      <c r="G142" s="188"/>
      <c r="H142" s="228">
        <f t="shared" ref="H142:H145" si="86">O142</f>
        <v>52.7</v>
      </c>
      <c r="I142" s="85">
        <f t="shared" ref="I142:I145" si="87">IF(H142="N/A", 0, +H142*G142)</f>
        <v>0</v>
      </c>
      <c r="J142"/>
      <c r="N142" s="207">
        <v>52.2</v>
      </c>
      <c r="O142" s="207">
        <v>52.7</v>
      </c>
      <c r="P142"/>
      <c r="Q142"/>
      <c r="R142"/>
      <c r="S142" s="1" t="s">
        <v>345</v>
      </c>
      <c r="T142" s="203">
        <v>37257</v>
      </c>
      <c r="U142" s="1">
        <v>60</v>
      </c>
    </row>
    <row r="143" spans="1:21">
      <c r="A143" s="247"/>
      <c r="B143" s="95" t="str">
        <f>S143</f>
        <v>Z9A-PMA-2</v>
      </c>
      <c r="C143" s="175">
        <v>2</v>
      </c>
      <c r="D143" s="179"/>
      <c r="E143" s="214">
        <f t="shared" si="84"/>
        <v>70.3</v>
      </c>
      <c r="F143" s="87">
        <f t="shared" si="85"/>
        <v>0</v>
      </c>
      <c r="G143" s="178"/>
      <c r="H143" s="228">
        <f t="shared" si="86"/>
        <v>70.900000000000006</v>
      </c>
      <c r="I143" s="85">
        <f t="shared" si="87"/>
        <v>0</v>
      </c>
      <c r="J143"/>
      <c r="N143" s="207">
        <v>70.3</v>
      </c>
      <c r="O143" s="207">
        <v>70.900000000000006</v>
      </c>
      <c r="P143"/>
      <c r="Q143"/>
      <c r="R143"/>
      <c r="S143" s="1" t="s">
        <v>346</v>
      </c>
      <c r="T143" s="1">
        <v>2</v>
      </c>
      <c r="U143" s="1">
        <v>80.599999999999994</v>
      </c>
    </row>
    <row r="144" spans="1:21">
      <c r="A144" s="247"/>
      <c r="B144" s="95" t="str">
        <f>S144</f>
        <v>Z9A-PMA-3</v>
      </c>
      <c r="C144" s="175">
        <v>3</v>
      </c>
      <c r="D144" s="76"/>
      <c r="E144" s="213">
        <f t="shared" si="84"/>
        <v>149.1</v>
      </c>
      <c r="F144" s="82">
        <f t="shared" si="85"/>
        <v>0</v>
      </c>
      <c r="G144" s="178"/>
      <c r="H144" s="228">
        <f t="shared" si="86"/>
        <v>150.30000000000001</v>
      </c>
      <c r="I144" s="85">
        <f t="shared" si="87"/>
        <v>0</v>
      </c>
      <c r="J144"/>
      <c r="N144" s="207">
        <v>149.1</v>
      </c>
      <c r="O144" s="207">
        <v>150.30000000000001</v>
      </c>
      <c r="P144"/>
      <c r="Q144"/>
      <c r="R144"/>
      <c r="S144" s="1" t="s">
        <v>347</v>
      </c>
      <c r="T144" s="1">
        <v>3</v>
      </c>
      <c r="U144" s="1">
        <v>171.2</v>
      </c>
    </row>
    <row r="145" spans="1:21">
      <c r="A145" s="247"/>
      <c r="B145" s="95" t="str">
        <f>S145</f>
        <v>Z9A-PMA-4</v>
      </c>
      <c r="C145" s="175">
        <v>4</v>
      </c>
      <c r="D145" s="179"/>
      <c r="E145" s="214">
        <f t="shared" si="84"/>
        <v>198.9</v>
      </c>
      <c r="F145" s="87">
        <f t="shared" si="85"/>
        <v>0</v>
      </c>
      <c r="G145" s="178"/>
      <c r="H145" s="228">
        <f t="shared" si="86"/>
        <v>200.2</v>
      </c>
      <c r="I145" s="85">
        <f t="shared" si="87"/>
        <v>0</v>
      </c>
      <c r="J145"/>
      <c r="N145" s="207">
        <v>198.9</v>
      </c>
      <c r="O145" s="207">
        <v>200.2</v>
      </c>
      <c r="P145"/>
      <c r="Q145"/>
      <c r="R145"/>
      <c r="S145" s="1" t="s">
        <v>348</v>
      </c>
      <c r="T145" s="1">
        <v>4</v>
      </c>
      <c r="U145" s="1">
        <v>228.4</v>
      </c>
    </row>
    <row r="146" spans="1:21">
      <c r="A146" s="90"/>
      <c r="B146" s="90"/>
      <c r="C146" s="91"/>
      <c r="D146" s="90"/>
      <c r="E146" s="170"/>
      <c r="F146" s="93"/>
      <c r="G146" s="178"/>
      <c r="H146" s="230"/>
      <c r="I146" s="123"/>
      <c r="J146"/>
      <c r="N146" s="207"/>
      <c r="O146" s="207"/>
      <c r="P146"/>
      <c r="Q146"/>
      <c r="R146"/>
      <c r="S146" s="1"/>
      <c r="T146" s="1"/>
      <c r="U146" s="1"/>
    </row>
    <row r="147" spans="1:21">
      <c r="A147" s="74" t="s">
        <v>139</v>
      </c>
      <c r="B147" s="75"/>
      <c r="C147" s="175"/>
      <c r="D147" s="75"/>
      <c r="E147" s="74"/>
      <c r="F147" s="79"/>
      <c r="G147" s="124"/>
      <c r="H147" s="74"/>
      <c r="I147" s="75"/>
      <c r="J147"/>
      <c r="N147" s="207"/>
      <c r="O147" s="207"/>
      <c r="P147"/>
      <c r="Q147"/>
      <c r="R147"/>
      <c r="S147" s="1"/>
      <c r="T147" s="1"/>
      <c r="U147" s="1"/>
    </row>
    <row r="148" spans="1:21">
      <c r="A148" s="247"/>
      <c r="B148" s="95" t="str">
        <f>S148</f>
        <v>Z9A-PFA-112</v>
      </c>
      <c r="C148" s="96">
        <v>1.5</v>
      </c>
      <c r="D148" s="76"/>
      <c r="E148" s="213">
        <f t="shared" ref="E148:E151" si="88">N148</f>
        <v>52.2</v>
      </c>
      <c r="F148" s="82">
        <f t="shared" ref="F148:F151" si="89">IF(E148="N/A", 0, +E148*D148)</f>
        <v>0</v>
      </c>
      <c r="G148" s="188"/>
      <c r="H148" s="228">
        <f t="shared" ref="H148:H151" si="90">O148</f>
        <v>52.7</v>
      </c>
      <c r="I148" s="85">
        <f t="shared" ref="I148:I151" si="91">IF(H148="N/A", 0, +H148*G148)</f>
        <v>0</v>
      </c>
      <c r="J148"/>
      <c r="N148" s="207">
        <v>52.2</v>
      </c>
      <c r="O148" s="207">
        <v>52.7</v>
      </c>
      <c r="P148"/>
      <c r="Q148"/>
      <c r="R148"/>
      <c r="S148" s="1" t="s">
        <v>349</v>
      </c>
      <c r="T148" s="203">
        <v>37257</v>
      </c>
      <c r="U148" s="1">
        <v>60</v>
      </c>
    </row>
    <row r="149" spans="1:21">
      <c r="A149" s="247"/>
      <c r="B149" s="95" t="str">
        <f>S149</f>
        <v>Z9A-PFA-2</v>
      </c>
      <c r="C149" s="175">
        <v>2</v>
      </c>
      <c r="D149" s="179"/>
      <c r="E149" s="214">
        <f t="shared" si="88"/>
        <v>70.3</v>
      </c>
      <c r="F149" s="87">
        <f t="shared" si="89"/>
        <v>0</v>
      </c>
      <c r="G149" s="178"/>
      <c r="H149" s="228">
        <f t="shared" si="90"/>
        <v>70.900000000000006</v>
      </c>
      <c r="I149" s="85">
        <f t="shared" si="91"/>
        <v>0</v>
      </c>
      <c r="J149"/>
      <c r="N149" s="207">
        <v>70.3</v>
      </c>
      <c r="O149" s="207">
        <v>70.900000000000006</v>
      </c>
      <c r="P149"/>
      <c r="Q149"/>
      <c r="R149"/>
      <c r="S149" s="1" t="s">
        <v>350</v>
      </c>
      <c r="T149" s="1">
        <v>2</v>
      </c>
      <c r="U149" s="1">
        <v>58</v>
      </c>
    </row>
    <row r="150" spans="1:21">
      <c r="A150" s="247"/>
      <c r="B150" s="95" t="str">
        <f>S150</f>
        <v>Z9A-PFA-3</v>
      </c>
      <c r="C150" s="175">
        <v>3</v>
      </c>
      <c r="D150" s="76"/>
      <c r="E150" s="213">
        <f t="shared" si="88"/>
        <v>149.1</v>
      </c>
      <c r="F150" s="82">
        <f t="shared" si="89"/>
        <v>0</v>
      </c>
      <c r="G150" s="178"/>
      <c r="H150" s="228">
        <f t="shared" si="90"/>
        <v>150.30000000000001</v>
      </c>
      <c r="I150" s="85">
        <f t="shared" si="91"/>
        <v>0</v>
      </c>
      <c r="J150"/>
      <c r="N150" s="207">
        <v>149.1</v>
      </c>
      <c r="O150" s="207">
        <v>150.30000000000001</v>
      </c>
      <c r="P150"/>
      <c r="Q150"/>
      <c r="R150"/>
      <c r="S150" s="1" t="s">
        <v>351</v>
      </c>
      <c r="T150" s="1">
        <v>3</v>
      </c>
      <c r="U150" s="1">
        <v>171.3</v>
      </c>
    </row>
    <row r="151" spans="1:21">
      <c r="A151" s="247"/>
      <c r="B151" s="95" t="str">
        <f>S151</f>
        <v>Z9A-PFA-4</v>
      </c>
      <c r="C151" s="175">
        <v>4</v>
      </c>
      <c r="D151" s="179"/>
      <c r="E151" s="214">
        <f t="shared" si="88"/>
        <v>198.9</v>
      </c>
      <c r="F151" s="87">
        <f t="shared" si="89"/>
        <v>0</v>
      </c>
      <c r="G151" s="178"/>
      <c r="H151" s="228">
        <f t="shared" si="90"/>
        <v>200.2</v>
      </c>
      <c r="I151" s="85">
        <f t="shared" si="91"/>
        <v>0</v>
      </c>
      <c r="J151"/>
      <c r="N151" s="207">
        <v>198.9</v>
      </c>
      <c r="O151" s="207">
        <v>200.2</v>
      </c>
      <c r="P151"/>
      <c r="Q151"/>
      <c r="R151"/>
      <c r="S151" s="1" t="s">
        <v>352</v>
      </c>
      <c r="T151" s="1">
        <v>4</v>
      </c>
      <c r="U151" s="1">
        <v>228.4</v>
      </c>
    </row>
    <row r="152" spans="1:21">
      <c r="A152" s="90"/>
      <c r="B152" s="90"/>
      <c r="C152" s="91"/>
      <c r="D152" s="90"/>
      <c r="E152" s="170"/>
      <c r="F152" s="93"/>
      <c r="G152" s="178"/>
      <c r="H152" s="230"/>
      <c r="I152" s="123"/>
      <c r="J152"/>
      <c r="N152" s="207"/>
      <c r="O152" s="207"/>
      <c r="P152"/>
      <c r="Q152"/>
      <c r="R152"/>
      <c r="S152" s="1"/>
      <c r="T152" s="1"/>
      <c r="U152" s="1"/>
    </row>
    <row r="153" spans="1:21">
      <c r="A153" s="74" t="s">
        <v>144</v>
      </c>
      <c r="B153" s="75"/>
      <c r="C153" s="175"/>
      <c r="D153" s="75"/>
      <c r="E153" s="74"/>
      <c r="F153" s="79"/>
      <c r="G153" s="124"/>
      <c r="H153" s="74"/>
      <c r="I153" s="75"/>
      <c r="J153"/>
      <c r="N153" s="207"/>
      <c r="O153" s="207"/>
      <c r="P153"/>
      <c r="Q153"/>
      <c r="R153"/>
      <c r="S153" s="1"/>
      <c r="T153" s="1"/>
      <c r="U153" s="1"/>
    </row>
    <row r="154" spans="1:21">
      <c r="A154" s="247"/>
      <c r="B154" s="95" t="str">
        <f>S154</f>
        <v>Z9A-PGA-112</v>
      </c>
      <c r="C154" s="96">
        <v>1.5</v>
      </c>
      <c r="D154" s="76"/>
      <c r="E154" s="213">
        <f t="shared" ref="E154:E157" si="92">N154</f>
        <v>104.5</v>
      </c>
      <c r="F154" s="82">
        <f t="shared" ref="F154:F157" si="93">IF(E154="N/A", 0, +E154*D154)</f>
        <v>0</v>
      </c>
      <c r="G154" s="188"/>
      <c r="H154" s="228">
        <f t="shared" ref="H154:H157" si="94">O154</f>
        <v>104.9</v>
      </c>
      <c r="I154" s="85">
        <f t="shared" ref="I154:I157" si="95">IF(H154="N/A", 0, +H154*G154)</f>
        <v>0</v>
      </c>
      <c r="J154"/>
      <c r="N154" s="207">
        <v>104.5</v>
      </c>
      <c r="O154" s="207">
        <v>104.9</v>
      </c>
      <c r="P154"/>
      <c r="Q154"/>
      <c r="R154"/>
      <c r="S154" s="1" t="s">
        <v>353</v>
      </c>
      <c r="T154" s="203">
        <v>37257</v>
      </c>
      <c r="U154" s="1">
        <v>119.5</v>
      </c>
    </row>
    <row r="155" spans="1:21">
      <c r="A155" s="247"/>
      <c r="B155" s="95" t="str">
        <f>S155</f>
        <v>Z9A-PGA-2</v>
      </c>
      <c r="C155" s="175">
        <v>2</v>
      </c>
      <c r="D155" s="179"/>
      <c r="E155" s="214">
        <f t="shared" si="92"/>
        <v>140.6</v>
      </c>
      <c r="F155" s="87">
        <f t="shared" si="93"/>
        <v>0</v>
      </c>
      <c r="G155" s="178"/>
      <c r="H155" s="228">
        <f t="shared" si="94"/>
        <v>141.30000000000001</v>
      </c>
      <c r="I155" s="85">
        <f t="shared" si="95"/>
        <v>0</v>
      </c>
      <c r="J155"/>
      <c r="N155" s="207">
        <v>140.6</v>
      </c>
      <c r="O155" s="207">
        <v>141.30000000000001</v>
      </c>
      <c r="P155"/>
      <c r="Q155"/>
      <c r="R155"/>
      <c r="S155" s="1" t="s">
        <v>354</v>
      </c>
      <c r="T155" s="1">
        <v>2</v>
      </c>
      <c r="U155" s="1">
        <v>161.1</v>
      </c>
    </row>
    <row r="156" spans="1:21">
      <c r="A156" s="247"/>
      <c r="B156" s="95" t="str">
        <f>S156</f>
        <v>Z9A-PGA-3</v>
      </c>
      <c r="C156" s="175">
        <v>3</v>
      </c>
      <c r="D156" s="76"/>
      <c r="E156" s="213">
        <f t="shared" si="92"/>
        <v>298.89999999999998</v>
      </c>
      <c r="F156" s="82">
        <f t="shared" si="93"/>
        <v>0</v>
      </c>
      <c r="G156" s="178"/>
      <c r="H156" s="228">
        <f t="shared" si="94"/>
        <v>300</v>
      </c>
      <c r="I156" s="85">
        <f t="shared" si="95"/>
        <v>0</v>
      </c>
      <c r="J156"/>
      <c r="N156" s="207">
        <v>298.89999999999998</v>
      </c>
      <c r="O156" s="207">
        <v>300</v>
      </c>
      <c r="P156"/>
      <c r="Q156"/>
      <c r="R156"/>
      <c r="S156" s="1" t="s">
        <v>355</v>
      </c>
      <c r="T156" s="1">
        <v>3</v>
      </c>
      <c r="U156" s="1">
        <v>342.5</v>
      </c>
    </row>
    <row r="157" spans="1:21">
      <c r="A157" s="247"/>
      <c r="B157" s="95" t="str">
        <f>S157</f>
        <v>Z9A-PGA-4</v>
      </c>
      <c r="C157" s="175">
        <v>4</v>
      </c>
      <c r="D157" s="179"/>
      <c r="E157" s="214">
        <f t="shared" si="92"/>
        <v>398.4</v>
      </c>
      <c r="F157" s="87">
        <f t="shared" si="93"/>
        <v>0</v>
      </c>
      <c r="G157" s="178"/>
      <c r="H157" s="228">
        <f t="shared" si="94"/>
        <v>399.7</v>
      </c>
      <c r="I157" s="85">
        <f t="shared" si="95"/>
        <v>0</v>
      </c>
      <c r="J157"/>
      <c r="N157" s="207">
        <v>398.4</v>
      </c>
      <c r="O157" s="207">
        <v>399.7</v>
      </c>
      <c r="P157"/>
      <c r="Q157"/>
      <c r="R157"/>
      <c r="S157" s="1" t="s">
        <v>356</v>
      </c>
      <c r="T157" s="1">
        <v>4</v>
      </c>
      <c r="U157" s="1">
        <v>456.4</v>
      </c>
    </row>
    <row r="158" spans="1:21">
      <c r="A158" s="98"/>
      <c r="B158" s="98"/>
      <c r="C158" s="187"/>
      <c r="D158" s="98"/>
      <c r="E158" s="118"/>
      <c r="F158" s="110"/>
      <c r="G158" s="178"/>
      <c r="H158" s="229"/>
      <c r="I158" s="181"/>
      <c r="J158"/>
      <c r="N158" s="206"/>
      <c r="O158" s="206"/>
      <c r="P158"/>
      <c r="Q158"/>
      <c r="R158"/>
      <c r="S158" s="202"/>
      <c r="T158" s="202"/>
      <c r="U158" s="202"/>
    </row>
    <row r="159" spans="1:21">
      <c r="A159" s="74" t="s">
        <v>149</v>
      </c>
      <c r="B159" s="75"/>
      <c r="C159" s="175"/>
      <c r="D159" s="75"/>
      <c r="E159" s="74"/>
      <c r="F159" s="79"/>
      <c r="G159" s="124"/>
      <c r="H159" s="224"/>
      <c r="I159" s="80"/>
      <c r="J159"/>
      <c r="N159" s="206"/>
      <c r="O159" s="206"/>
      <c r="P159"/>
      <c r="Q159"/>
      <c r="R159"/>
      <c r="S159" s="202"/>
      <c r="T159" s="202"/>
      <c r="U159" s="202"/>
    </row>
    <row r="160" spans="1:21">
      <c r="A160" s="247"/>
      <c r="B160" s="95" t="str">
        <f>S160</f>
        <v>Z9A-PIA-112</v>
      </c>
      <c r="C160" s="96">
        <v>1.5</v>
      </c>
      <c r="D160" s="76"/>
      <c r="E160" s="213">
        <f t="shared" ref="E160:E163" si="96">N160</f>
        <v>104.5</v>
      </c>
      <c r="F160" s="82">
        <f t="shared" ref="F160:F163" si="97">IF(E160="N/A", 0, +E160*D160)</f>
        <v>0</v>
      </c>
      <c r="G160" s="188"/>
      <c r="H160" s="228">
        <f t="shared" ref="H160:H163" si="98">O160</f>
        <v>104.9</v>
      </c>
      <c r="I160" s="85">
        <f t="shared" ref="I160:I163" si="99">IF(H160="N/A", 0, +H160*G160)</f>
        <v>0</v>
      </c>
      <c r="J160"/>
      <c r="N160" s="207">
        <v>104.5</v>
      </c>
      <c r="O160" s="207">
        <v>104.9</v>
      </c>
      <c r="P160"/>
      <c r="Q160"/>
      <c r="R160"/>
      <c r="S160" s="1" t="s">
        <v>357</v>
      </c>
      <c r="T160" s="203">
        <v>37257</v>
      </c>
      <c r="U160" s="1">
        <v>119.5</v>
      </c>
    </row>
    <row r="161" spans="1:21">
      <c r="A161" s="247"/>
      <c r="B161" s="95" t="str">
        <f>S161</f>
        <v>Z9A-PIA-2</v>
      </c>
      <c r="C161" s="175">
        <v>2</v>
      </c>
      <c r="D161" s="179"/>
      <c r="E161" s="214">
        <f t="shared" si="96"/>
        <v>140.6</v>
      </c>
      <c r="F161" s="87">
        <f t="shared" si="97"/>
        <v>0</v>
      </c>
      <c r="G161" s="178"/>
      <c r="H161" s="228">
        <f t="shared" si="98"/>
        <v>141.30000000000001</v>
      </c>
      <c r="I161" s="85">
        <f t="shared" si="99"/>
        <v>0</v>
      </c>
      <c r="J161"/>
      <c r="N161" s="207">
        <v>140.6</v>
      </c>
      <c r="O161" s="207">
        <v>141.30000000000001</v>
      </c>
      <c r="P161"/>
      <c r="Q161"/>
      <c r="R161"/>
      <c r="S161" s="1" t="s">
        <v>358</v>
      </c>
      <c r="T161" s="1">
        <v>2</v>
      </c>
      <c r="U161" s="1">
        <v>161.1</v>
      </c>
    </row>
    <row r="162" spans="1:21">
      <c r="A162" s="247"/>
      <c r="B162" s="95" t="str">
        <f>S162</f>
        <v>Z9A-PIA-3</v>
      </c>
      <c r="C162" s="175">
        <v>3</v>
      </c>
      <c r="D162" s="76"/>
      <c r="E162" s="213">
        <f t="shared" si="96"/>
        <v>298.89999999999998</v>
      </c>
      <c r="F162" s="82">
        <f t="shared" si="97"/>
        <v>0</v>
      </c>
      <c r="G162" s="178"/>
      <c r="H162" s="228">
        <f t="shared" si="98"/>
        <v>300</v>
      </c>
      <c r="I162" s="85">
        <f t="shared" si="99"/>
        <v>0</v>
      </c>
      <c r="J162"/>
      <c r="N162" s="207">
        <v>298.89999999999998</v>
      </c>
      <c r="O162" s="207">
        <v>300</v>
      </c>
      <c r="P162"/>
      <c r="Q162"/>
      <c r="R162"/>
      <c r="S162" s="1" t="s">
        <v>359</v>
      </c>
      <c r="T162" s="1">
        <v>3</v>
      </c>
      <c r="U162" s="1">
        <v>342.5</v>
      </c>
    </row>
    <row r="163" spans="1:21">
      <c r="A163" s="247"/>
      <c r="B163" s="95" t="str">
        <f>S163</f>
        <v>Z9A-PIA-4</v>
      </c>
      <c r="C163" s="175">
        <v>4</v>
      </c>
      <c r="D163" s="179"/>
      <c r="E163" s="214">
        <f t="shared" si="96"/>
        <v>398.4</v>
      </c>
      <c r="F163" s="87">
        <f t="shared" si="97"/>
        <v>0</v>
      </c>
      <c r="G163" s="178"/>
      <c r="H163" s="228">
        <f t="shared" si="98"/>
        <v>399.7</v>
      </c>
      <c r="I163" s="85">
        <f t="shared" si="99"/>
        <v>0</v>
      </c>
      <c r="J163"/>
      <c r="N163" s="207">
        <v>398.4</v>
      </c>
      <c r="O163" s="207">
        <v>399.7</v>
      </c>
      <c r="P163"/>
      <c r="Q163"/>
      <c r="R163"/>
      <c r="S163" s="1" t="s">
        <v>360</v>
      </c>
      <c r="T163" s="1">
        <v>4</v>
      </c>
      <c r="U163" s="1">
        <v>456.4</v>
      </c>
    </row>
    <row r="164" spans="1:21">
      <c r="A164" s="98"/>
      <c r="B164" s="98"/>
      <c r="C164" s="187"/>
      <c r="D164" s="98"/>
      <c r="E164" s="118"/>
      <c r="F164" s="110"/>
      <c r="G164" s="111"/>
      <c r="H164" s="229"/>
      <c r="I164" s="181"/>
      <c r="J164"/>
      <c r="N164" s="206"/>
      <c r="O164" s="206"/>
      <c r="P164"/>
      <c r="Q164"/>
      <c r="R164"/>
      <c r="S164" s="202"/>
      <c r="T164" s="202"/>
      <c r="U164" s="202"/>
    </row>
    <row r="165" spans="1:21">
      <c r="A165" s="74" t="s">
        <v>154</v>
      </c>
      <c r="B165" s="75"/>
      <c r="C165" s="175"/>
      <c r="D165" s="75"/>
      <c r="E165" s="74"/>
      <c r="F165" s="79"/>
      <c r="G165" s="127"/>
      <c r="H165" s="224"/>
      <c r="I165" s="80"/>
      <c r="J165"/>
      <c r="N165" s="206"/>
      <c r="O165" s="206"/>
      <c r="P165"/>
      <c r="Q165"/>
      <c r="R165"/>
      <c r="S165" s="202"/>
      <c r="T165" s="202"/>
      <c r="U165" s="202"/>
    </row>
    <row r="166" spans="1:21">
      <c r="A166" s="247"/>
      <c r="B166" s="95" t="str">
        <f>S166</f>
        <v>Z9A-PPTRAP-112*</v>
      </c>
      <c r="C166" s="96">
        <v>1.5</v>
      </c>
      <c r="D166" s="76"/>
      <c r="E166" s="213">
        <f t="shared" ref="E166:E169" si="100">N166</f>
        <v>294.8</v>
      </c>
      <c r="F166" s="82">
        <f t="shared" ref="F166:F169" si="101">IF(E166="N/A", 0, +E166*D166)</f>
        <v>0</v>
      </c>
      <c r="G166" s="83"/>
      <c r="H166" s="228">
        <f t="shared" ref="H166:H169" si="102">O166</f>
        <v>295.7</v>
      </c>
      <c r="I166" s="85">
        <f t="shared" ref="I166:I169" si="103">IF(H166="N/A", 0, +H166*G166)</f>
        <v>0</v>
      </c>
      <c r="J166"/>
      <c r="N166" s="207">
        <v>294.8</v>
      </c>
      <c r="O166" s="207">
        <v>295.7</v>
      </c>
      <c r="P166"/>
      <c r="Q166"/>
      <c r="R166"/>
      <c r="S166" s="1" t="s">
        <v>361</v>
      </c>
      <c r="T166" s="203">
        <v>37257</v>
      </c>
      <c r="U166" s="1">
        <v>337.1</v>
      </c>
    </row>
    <row r="167" spans="1:21">
      <c r="A167" s="247"/>
      <c r="B167" s="95" t="str">
        <f>S167</f>
        <v>Z9A-PPTRAP-2*</v>
      </c>
      <c r="C167" s="175">
        <v>2</v>
      </c>
      <c r="D167" s="179"/>
      <c r="E167" s="214">
        <f t="shared" si="100"/>
        <v>417</v>
      </c>
      <c r="F167" s="87">
        <f t="shared" si="101"/>
        <v>0</v>
      </c>
      <c r="G167" s="88"/>
      <c r="H167" s="228">
        <f t="shared" si="102"/>
        <v>418.2</v>
      </c>
      <c r="I167" s="85">
        <f t="shared" si="103"/>
        <v>0</v>
      </c>
      <c r="J167"/>
      <c r="N167" s="207">
        <v>417</v>
      </c>
      <c r="O167" s="207">
        <v>418.2</v>
      </c>
      <c r="P167"/>
      <c r="Q167"/>
      <c r="R167"/>
      <c r="S167" s="1" t="s">
        <v>362</v>
      </c>
      <c r="T167" s="1">
        <v>2</v>
      </c>
      <c r="U167" s="1">
        <v>477.4</v>
      </c>
    </row>
    <row r="168" spans="1:21">
      <c r="A168" s="247"/>
      <c r="B168" s="95" t="str">
        <f>S168</f>
        <v>Z9A-PPTRAP-3</v>
      </c>
      <c r="C168" s="175">
        <v>3</v>
      </c>
      <c r="D168" s="76"/>
      <c r="E168" s="213">
        <f t="shared" si="100"/>
        <v>965.2</v>
      </c>
      <c r="F168" s="82">
        <f t="shared" si="101"/>
        <v>0</v>
      </c>
      <c r="G168" s="88"/>
      <c r="H168" s="228">
        <f t="shared" si="102"/>
        <v>980.2</v>
      </c>
      <c r="I168" s="85">
        <f t="shared" si="103"/>
        <v>0</v>
      </c>
      <c r="J168"/>
      <c r="N168" s="207">
        <v>965.2</v>
      </c>
      <c r="O168" s="207">
        <v>980.2</v>
      </c>
      <c r="P168"/>
      <c r="Q168"/>
      <c r="R168"/>
      <c r="S168" s="1" t="s">
        <v>363</v>
      </c>
      <c r="T168" s="1">
        <v>3</v>
      </c>
      <c r="U168" s="1">
        <v>1120.0999999999999</v>
      </c>
    </row>
    <row r="169" spans="1:21">
      <c r="A169" s="247"/>
      <c r="B169" s="95" t="str">
        <f>S169</f>
        <v>Z9A-PPTRAP-4</v>
      </c>
      <c r="C169" s="175">
        <v>4</v>
      </c>
      <c r="D169" s="179"/>
      <c r="E169" s="214">
        <f t="shared" si="100"/>
        <v>1657.9</v>
      </c>
      <c r="F169" s="87">
        <f t="shared" si="101"/>
        <v>0</v>
      </c>
      <c r="G169" s="88"/>
      <c r="H169" s="228">
        <f t="shared" si="102"/>
        <v>1660.4</v>
      </c>
      <c r="I169" s="85">
        <f t="shared" si="103"/>
        <v>0</v>
      </c>
      <c r="J169"/>
      <c r="N169" s="207">
        <v>1657.9</v>
      </c>
      <c r="O169" s="207">
        <v>1660.4</v>
      </c>
      <c r="P169"/>
      <c r="Q169"/>
      <c r="R169"/>
      <c r="S169" s="1" t="s">
        <v>364</v>
      </c>
      <c r="T169" s="1">
        <v>4</v>
      </c>
      <c r="U169" s="1">
        <v>1897.4</v>
      </c>
    </row>
    <row r="170" spans="1:21">
      <c r="A170" s="98"/>
      <c r="B170" s="98"/>
      <c r="C170" s="187"/>
      <c r="D170" s="98"/>
      <c r="E170" s="118"/>
      <c r="F170" s="110"/>
      <c r="G170" s="184"/>
      <c r="H170" s="118"/>
      <c r="I170" s="98"/>
      <c r="J170"/>
      <c r="N170" s="206"/>
      <c r="O170" s="206"/>
      <c r="P170"/>
      <c r="Q170"/>
      <c r="R170"/>
      <c r="S170" s="202"/>
      <c r="T170" s="202"/>
      <c r="U170" s="202"/>
    </row>
    <row r="171" spans="1:21">
      <c r="A171" s="74" t="s">
        <v>160</v>
      </c>
      <c r="B171" s="75"/>
      <c r="C171" s="175"/>
      <c r="D171" s="75"/>
      <c r="E171" s="74"/>
      <c r="F171" s="79"/>
      <c r="G171" s="128"/>
      <c r="H171" s="224"/>
      <c r="I171" s="80"/>
      <c r="J171"/>
      <c r="N171" s="206"/>
      <c r="O171" s="206"/>
      <c r="P171"/>
      <c r="Q171"/>
      <c r="R171"/>
      <c r="S171" s="202"/>
      <c r="T171" s="202"/>
      <c r="U171" s="202"/>
    </row>
    <row r="172" spans="1:21">
      <c r="A172" s="247"/>
      <c r="B172" s="95" t="str">
        <f>S172</f>
        <v>Z9A-PSTRAP-112*</v>
      </c>
      <c r="C172" s="96">
        <v>1.5</v>
      </c>
      <c r="D172" s="76"/>
      <c r="E172" s="213">
        <f t="shared" ref="E172:E175" si="104">N172</f>
        <v>453.5</v>
      </c>
      <c r="F172" s="82">
        <f t="shared" ref="F172:F175" si="105">IF(E172="N/A", 0, +E172*D172)</f>
        <v>0</v>
      </c>
      <c r="G172" s="83"/>
      <c r="H172" s="228">
        <f t="shared" ref="H172:H175" si="106">O172</f>
        <v>454.5</v>
      </c>
      <c r="I172" s="85">
        <f t="shared" ref="I172:I175" si="107">IF(H172="N/A", 0, +H172*G172)</f>
        <v>0</v>
      </c>
      <c r="J172"/>
      <c r="N172" s="207">
        <v>453.5</v>
      </c>
      <c r="O172" s="207">
        <v>454.5</v>
      </c>
      <c r="P172"/>
      <c r="Q172"/>
      <c r="R172"/>
      <c r="S172" s="1" t="s">
        <v>365</v>
      </c>
      <c r="T172" s="203">
        <v>37257</v>
      </c>
      <c r="U172" s="1">
        <v>518.6</v>
      </c>
    </row>
    <row r="173" spans="1:21">
      <c r="A173" s="247"/>
      <c r="B173" s="95" t="str">
        <f>S173</f>
        <v>Z9A-PSTRAP-2*</v>
      </c>
      <c r="C173" s="175">
        <v>2</v>
      </c>
      <c r="D173" s="179"/>
      <c r="E173" s="214">
        <f t="shared" si="104"/>
        <v>514.4</v>
      </c>
      <c r="F173" s="87">
        <f t="shared" si="105"/>
        <v>0</v>
      </c>
      <c r="G173" s="88"/>
      <c r="H173" s="228">
        <f t="shared" si="106"/>
        <v>515.5</v>
      </c>
      <c r="I173" s="85">
        <f t="shared" si="107"/>
        <v>0</v>
      </c>
      <c r="J173"/>
      <c r="N173" s="207">
        <v>514.4</v>
      </c>
      <c r="O173" s="207">
        <v>515.5</v>
      </c>
      <c r="P173"/>
      <c r="Q173"/>
      <c r="R173"/>
      <c r="S173" s="1" t="s">
        <v>366</v>
      </c>
      <c r="T173" s="1">
        <v>2</v>
      </c>
      <c r="U173" s="1">
        <v>586.9</v>
      </c>
    </row>
    <row r="174" spans="1:21">
      <c r="A174" s="247"/>
      <c r="B174" s="95" t="str">
        <f>S174</f>
        <v>Z9A-PSTRAP-3</v>
      </c>
      <c r="C174" s="175">
        <v>3</v>
      </c>
      <c r="D174" s="76"/>
      <c r="E174" s="213">
        <f t="shared" si="104"/>
        <v>1062.8</v>
      </c>
      <c r="F174" s="82">
        <f t="shared" si="105"/>
        <v>0</v>
      </c>
      <c r="G174" s="88"/>
      <c r="H174" s="228">
        <f t="shared" si="106"/>
        <v>1077.8</v>
      </c>
      <c r="I174" s="85">
        <f t="shared" si="107"/>
        <v>0</v>
      </c>
      <c r="J174"/>
      <c r="N174" s="207">
        <v>1062.8</v>
      </c>
      <c r="O174" s="207">
        <v>1077.8</v>
      </c>
      <c r="P174"/>
      <c r="Q174"/>
      <c r="R174"/>
      <c r="S174" s="1" t="s">
        <v>367</v>
      </c>
      <c r="T174" s="1">
        <v>3</v>
      </c>
      <c r="U174" s="1">
        <v>1184.8</v>
      </c>
    </row>
    <row r="175" spans="1:21">
      <c r="A175" s="247"/>
      <c r="B175" s="95" t="str">
        <f>S175</f>
        <v>Z9A-PSTRAP-4</v>
      </c>
      <c r="C175" s="175">
        <v>4</v>
      </c>
      <c r="D175" s="179"/>
      <c r="E175" s="214">
        <f t="shared" si="104"/>
        <v>1755.5</v>
      </c>
      <c r="F175" s="87">
        <f t="shared" si="105"/>
        <v>0</v>
      </c>
      <c r="G175" s="88"/>
      <c r="H175" s="228">
        <f t="shared" si="106"/>
        <v>1758</v>
      </c>
      <c r="I175" s="85">
        <f t="shared" si="107"/>
        <v>0</v>
      </c>
      <c r="J175"/>
      <c r="N175" s="207">
        <v>1755.5</v>
      </c>
      <c r="O175" s="207">
        <v>1758</v>
      </c>
      <c r="P175"/>
      <c r="Q175"/>
      <c r="R175"/>
      <c r="S175" s="1" t="s">
        <v>368</v>
      </c>
      <c r="T175" s="1">
        <v>4</v>
      </c>
      <c r="U175" s="1">
        <v>2009</v>
      </c>
    </row>
    <row r="176" spans="1:21">
      <c r="A176" s="98"/>
      <c r="B176" s="98"/>
      <c r="C176" s="187"/>
      <c r="D176" s="98"/>
      <c r="E176" s="118"/>
      <c r="F176" s="110"/>
      <c r="G176" s="184"/>
      <c r="H176" s="118"/>
      <c r="I176" s="98"/>
      <c r="J176"/>
      <c r="N176" s="206"/>
      <c r="O176" s="206"/>
      <c r="P176"/>
      <c r="Q176"/>
      <c r="R176"/>
      <c r="S176" s="202"/>
      <c r="T176" s="202"/>
      <c r="U176" s="202"/>
    </row>
    <row r="177" spans="1:21">
      <c r="A177" s="74" t="s">
        <v>166</v>
      </c>
      <c r="B177" s="75"/>
      <c r="C177" s="175"/>
      <c r="D177" s="75"/>
      <c r="E177" s="74"/>
      <c r="F177" s="79"/>
      <c r="G177" s="128"/>
      <c r="H177" s="224"/>
      <c r="I177" s="80"/>
      <c r="J177"/>
      <c r="N177" s="206"/>
      <c r="O177" s="206"/>
      <c r="P177"/>
      <c r="Q177"/>
      <c r="R177"/>
      <c r="S177" s="202"/>
      <c r="T177" s="202"/>
      <c r="U177" s="202"/>
    </row>
    <row r="178" spans="1:21">
      <c r="A178" s="247"/>
      <c r="B178" s="95" t="str">
        <f>S178</f>
        <v>Z9A-PRUNTRAP-112*</v>
      </c>
      <c r="C178" s="96">
        <v>1.5</v>
      </c>
      <c r="D178" s="76"/>
      <c r="E178" s="213">
        <f t="shared" ref="E178:E181" si="108">N178</f>
        <v>453.5</v>
      </c>
      <c r="F178" s="82">
        <f t="shared" ref="F178:F181" si="109">IF(E178="N/A", 0, +E178*D178)</f>
        <v>0</v>
      </c>
      <c r="G178" s="83"/>
      <c r="H178" s="228">
        <f t="shared" ref="H178:H181" si="110">O178</f>
        <v>454.5</v>
      </c>
      <c r="I178" s="85">
        <f t="shared" ref="I178:I181" si="111">IF(H178="N/A", 0, +H178*G178)</f>
        <v>0</v>
      </c>
      <c r="J178"/>
      <c r="N178" s="207">
        <v>453.5</v>
      </c>
      <c r="O178" s="207">
        <v>454.5</v>
      </c>
      <c r="P178"/>
      <c r="Q178"/>
      <c r="R178"/>
      <c r="S178" s="1" t="s">
        <v>369</v>
      </c>
      <c r="T178" s="203">
        <v>37257</v>
      </c>
      <c r="U178" s="1">
        <v>518.6</v>
      </c>
    </row>
    <row r="179" spans="1:21">
      <c r="A179" s="247"/>
      <c r="B179" s="95" t="str">
        <f>S179</f>
        <v>Z9A-PRUNTRAP-2*</v>
      </c>
      <c r="C179" s="175">
        <v>2</v>
      </c>
      <c r="D179" s="179"/>
      <c r="E179" s="214">
        <f t="shared" si="108"/>
        <v>514.4</v>
      </c>
      <c r="F179" s="87">
        <f t="shared" si="109"/>
        <v>0</v>
      </c>
      <c r="G179" s="88"/>
      <c r="H179" s="228">
        <f t="shared" si="110"/>
        <v>515.5</v>
      </c>
      <c r="I179" s="85">
        <f t="shared" si="111"/>
        <v>0</v>
      </c>
      <c r="J179"/>
      <c r="N179" s="207">
        <v>514.4</v>
      </c>
      <c r="O179" s="207">
        <v>515.5</v>
      </c>
      <c r="P179"/>
      <c r="Q179"/>
      <c r="R179"/>
      <c r="S179" s="1" t="s">
        <v>370</v>
      </c>
      <c r="T179" s="1">
        <v>2</v>
      </c>
      <c r="U179" s="1">
        <v>586.9</v>
      </c>
    </row>
    <row r="180" spans="1:21">
      <c r="A180" s="247"/>
      <c r="B180" s="95" t="str">
        <f>S180</f>
        <v>Z9A-PRUNTRAP-3</v>
      </c>
      <c r="C180" s="175">
        <v>3</v>
      </c>
      <c r="D180" s="76"/>
      <c r="E180" s="213">
        <f t="shared" si="108"/>
        <v>1077.2</v>
      </c>
      <c r="F180" s="82">
        <f t="shared" si="109"/>
        <v>0</v>
      </c>
      <c r="G180" s="88"/>
      <c r="H180" s="228">
        <f t="shared" si="110"/>
        <v>1079.9000000000001</v>
      </c>
      <c r="I180" s="85">
        <f t="shared" si="111"/>
        <v>0</v>
      </c>
      <c r="J180"/>
      <c r="N180" s="207">
        <v>1077.2</v>
      </c>
      <c r="O180" s="207">
        <v>1079.9000000000001</v>
      </c>
      <c r="P180"/>
      <c r="Q180"/>
      <c r="R180"/>
      <c r="S180" s="1" t="s">
        <v>371</v>
      </c>
      <c r="T180" s="1">
        <v>3</v>
      </c>
      <c r="U180" s="1">
        <v>1184.8</v>
      </c>
    </row>
    <row r="181" spans="1:21">
      <c r="A181" s="247"/>
      <c r="B181" s="95" t="str">
        <f>S181</f>
        <v>Z9A-PRUNTRAP-4</v>
      </c>
      <c r="C181" s="175">
        <v>4</v>
      </c>
      <c r="D181" s="179"/>
      <c r="E181" s="214">
        <f t="shared" si="108"/>
        <v>1757.3</v>
      </c>
      <c r="F181" s="87">
        <f t="shared" si="109"/>
        <v>0</v>
      </c>
      <c r="G181" s="88"/>
      <c r="H181" s="228">
        <f t="shared" si="110"/>
        <v>1759.2</v>
      </c>
      <c r="I181" s="85">
        <f t="shared" si="111"/>
        <v>0</v>
      </c>
      <c r="J181"/>
      <c r="N181" s="207">
        <v>1757.3</v>
      </c>
      <c r="O181" s="207">
        <v>1759.2</v>
      </c>
      <c r="P181"/>
      <c r="Q181"/>
      <c r="R181"/>
      <c r="S181" s="1" t="s">
        <v>372</v>
      </c>
      <c r="T181" s="1">
        <v>4</v>
      </c>
      <c r="U181" s="1">
        <v>2009.1</v>
      </c>
    </row>
    <row r="182" spans="1:21">
      <c r="A182" s="98"/>
      <c r="B182" s="98"/>
      <c r="C182" s="187"/>
      <c r="D182" s="98"/>
      <c r="E182" s="118"/>
      <c r="F182" s="110"/>
      <c r="G182" s="184"/>
      <c r="H182" s="118"/>
      <c r="I182" s="98"/>
      <c r="J182"/>
      <c r="N182" s="206"/>
      <c r="O182" s="206"/>
      <c r="P182"/>
      <c r="Q182"/>
      <c r="R182"/>
      <c r="S182" s="202"/>
      <c r="T182" s="202"/>
      <c r="U182" s="202"/>
    </row>
    <row r="183" spans="1:21">
      <c r="A183" s="74" t="s">
        <v>172</v>
      </c>
      <c r="B183" s="130"/>
      <c r="C183" s="131"/>
      <c r="D183" s="130"/>
      <c r="E183" s="114"/>
      <c r="F183" s="133"/>
      <c r="G183" s="128"/>
      <c r="H183" s="224"/>
      <c r="I183" s="80"/>
      <c r="J183"/>
      <c r="N183" s="206"/>
      <c r="O183" s="206"/>
      <c r="P183"/>
      <c r="Q183"/>
      <c r="R183"/>
      <c r="S183" s="202"/>
      <c r="T183" s="202"/>
      <c r="U183" s="202"/>
    </row>
    <row r="184" spans="1:21">
      <c r="A184" s="80"/>
      <c r="B184" s="80"/>
      <c r="C184" s="176"/>
      <c r="D184" s="80"/>
      <c r="E184" s="224"/>
      <c r="F184" s="113"/>
      <c r="G184" s="128"/>
      <c r="H184" s="224"/>
      <c r="I184" s="80"/>
      <c r="J184"/>
      <c r="N184" s="206"/>
      <c r="O184" s="206"/>
      <c r="P184"/>
      <c r="Q184"/>
      <c r="R184"/>
      <c r="S184" s="202"/>
      <c r="T184" s="202"/>
      <c r="U184" s="202"/>
    </row>
    <row r="185" spans="1:21">
      <c r="A185" s="247"/>
      <c r="B185" s="75"/>
      <c r="C185" s="175"/>
      <c r="D185" s="75"/>
      <c r="E185" s="74"/>
      <c r="F185" s="79"/>
      <c r="G185" s="128"/>
      <c r="H185" s="224"/>
      <c r="I185" s="80"/>
      <c r="J185"/>
      <c r="N185" s="206"/>
      <c r="O185" s="206"/>
      <c r="P185"/>
      <c r="Q185"/>
      <c r="R185"/>
      <c r="S185" s="202"/>
      <c r="T185" s="202"/>
      <c r="U185" s="202"/>
    </row>
    <row r="186" spans="1:21">
      <c r="A186" s="247"/>
      <c r="B186" s="75" t="str">
        <f>S186</f>
        <v>Z9A-PFD1-3</v>
      </c>
      <c r="C186" s="175">
        <v>3</v>
      </c>
      <c r="D186" s="76"/>
      <c r="E186" s="213">
        <f t="shared" ref="E186:E187" si="112">N186</f>
        <v>543.70000000000005</v>
      </c>
      <c r="F186" s="82">
        <f t="shared" ref="F186:F187" si="113">IF(E186="N/A", 0, +E186*D186)</f>
        <v>0</v>
      </c>
      <c r="G186" s="83"/>
      <c r="H186" s="228">
        <f t="shared" ref="H186:H187" si="114">O186</f>
        <v>544.79999999999995</v>
      </c>
      <c r="I186" s="85">
        <f t="shared" ref="I186:I187" si="115">IF(H186="N/A", 0, +H186*G186)</f>
        <v>0</v>
      </c>
      <c r="J186"/>
      <c r="N186" s="207">
        <v>543.70000000000005</v>
      </c>
      <c r="O186" s="207">
        <v>544.79999999999995</v>
      </c>
      <c r="P186"/>
      <c r="Q186"/>
      <c r="R186"/>
      <c r="S186" s="1" t="s">
        <v>373</v>
      </c>
      <c r="T186" s="1">
        <v>3</v>
      </c>
      <c r="U186" s="1">
        <v>591.5</v>
      </c>
    </row>
    <row r="187" spans="1:21">
      <c r="A187" s="247"/>
      <c r="B187" s="75" t="str">
        <f>S187</f>
        <v>Z9A-PFD1-4</v>
      </c>
      <c r="C187" s="175">
        <v>4</v>
      </c>
      <c r="D187" s="179"/>
      <c r="E187" s="214">
        <f t="shared" si="112"/>
        <v>544.70000000000005</v>
      </c>
      <c r="F187" s="87">
        <f t="shared" si="113"/>
        <v>0</v>
      </c>
      <c r="G187" s="88"/>
      <c r="H187" s="228">
        <f t="shared" si="114"/>
        <v>545.9</v>
      </c>
      <c r="I187" s="85">
        <f t="shared" si="115"/>
        <v>0</v>
      </c>
      <c r="J187"/>
      <c r="N187" s="207">
        <v>544.70000000000005</v>
      </c>
      <c r="O187" s="207">
        <v>545.9</v>
      </c>
      <c r="P187"/>
      <c r="Q187"/>
      <c r="R187"/>
      <c r="S187" s="1" t="s">
        <v>374</v>
      </c>
      <c r="T187" s="1">
        <v>4</v>
      </c>
      <c r="U187" s="1">
        <v>591.5</v>
      </c>
    </row>
    <row r="188" spans="1:21">
      <c r="A188" s="90"/>
      <c r="B188" s="90"/>
      <c r="C188" s="91"/>
      <c r="D188" s="90"/>
      <c r="E188" s="170"/>
      <c r="F188" s="93"/>
      <c r="G188" s="184"/>
      <c r="H188" s="229"/>
      <c r="I188" s="181"/>
      <c r="J188"/>
      <c r="N188" s="206"/>
      <c r="O188" s="206"/>
      <c r="P188"/>
      <c r="Q188"/>
      <c r="R188"/>
      <c r="S188" s="202"/>
      <c r="T188" s="202"/>
      <c r="U188" s="202"/>
    </row>
    <row r="189" spans="1:21">
      <c r="A189" s="74" t="s">
        <v>173</v>
      </c>
      <c r="B189" s="95"/>
      <c r="C189" s="177"/>
      <c r="D189" s="95"/>
      <c r="E189" s="169"/>
      <c r="F189" s="135"/>
      <c r="G189" s="128"/>
      <c r="H189" s="224"/>
      <c r="I189" s="80"/>
      <c r="J189"/>
      <c r="N189" s="206"/>
      <c r="O189" s="206"/>
      <c r="P189"/>
      <c r="Q189"/>
      <c r="R189"/>
      <c r="S189" s="202"/>
      <c r="T189" s="202"/>
      <c r="U189" s="202"/>
    </row>
    <row r="190" spans="1:21">
      <c r="A190" s="80"/>
      <c r="B190" s="75"/>
      <c r="C190" s="175"/>
      <c r="D190" s="75"/>
      <c r="E190" s="74"/>
      <c r="F190" s="79"/>
      <c r="G190" s="128"/>
      <c r="H190" s="224"/>
      <c r="I190" s="80"/>
      <c r="J190"/>
      <c r="N190" s="206"/>
      <c r="O190" s="206"/>
      <c r="P190"/>
      <c r="Q190"/>
      <c r="R190"/>
      <c r="S190" s="202"/>
      <c r="T190" s="202"/>
      <c r="U190" s="202"/>
    </row>
    <row r="191" spans="1:21">
      <c r="A191" s="247"/>
      <c r="B191" s="75"/>
      <c r="C191" s="175"/>
      <c r="D191" s="75"/>
      <c r="E191" s="74"/>
      <c r="F191" s="135"/>
      <c r="G191" s="128"/>
      <c r="H191" s="224"/>
      <c r="I191" s="80"/>
      <c r="J191"/>
      <c r="N191" s="206"/>
      <c r="O191" s="206"/>
      <c r="P191"/>
      <c r="Q191"/>
      <c r="R191"/>
      <c r="S191" s="202"/>
      <c r="T191" s="202"/>
      <c r="U191" s="202"/>
    </row>
    <row r="192" spans="1:21">
      <c r="A192" s="247"/>
      <c r="B192" s="75" t="str">
        <f>S192</f>
        <v>Z9A-PCO1-3</v>
      </c>
      <c r="C192" s="175">
        <v>3</v>
      </c>
      <c r="D192" s="76"/>
      <c r="E192" s="213">
        <f t="shared" ref="E192:E193" si="116">N192</f>
        <v>566.20000000000005</v>
      </c>
      <c r="F192" s="82">
        <f t="shared" ref="F192:F193" si="117">IF(E192="N/A", 0, +E192*D192)</f>
        <v>0</v>
      </c>
      <c r="G192" s="83"/>
      <c r="H192" s="228">
        <f t="shared" ref="H192:H193" si="118">O192</f>
        <v>567.4</v>
      </c>
      <c r="I192" s="85">
        <f t="shared" ref="I192:I193" si="119">IF(H192="N/A", 0, +H192*G192)</f>
        <v>0</v>
      </c>
      <c r="J192"/>
      <c r="N192" s="207">
        <v>566.20000000000005</v>
      </c>
      <c r="O192" s="207">
        <v>567.4</v>
      </c>
      <c r="P192"/>
      <c r="Q192"/>
      <c r="R192"/>
      <c r="S192" s="1" t="s">
        <v>375</v>
      </c>
      <c r="T192" s="1">
        <v>3</v>
      </c>
      <c r="U192" s="1">
        <v>584.6</v>
      </c>
    </row>
    <row r="193" spans="1:21">
      <c r="A193" s="247"/>
      <c r="B193" s="75" t="str">
        <f>S193</f>
        <v>Z9A-PCO1-4</v>
      </c>
      <c r="C193" s="175">
        <v>4</v>
      </c>
      <c r="D193" s="179"/>
      <c r="E193" s="214">
        <f t="shared" si="116"/>
        <v>634.1</v>
      </c>
      <c r="F193" s="87">
        <f t="shared" si="117"/>
        <v>0</v>
      </c>
      <c r="G193" s="88"/>
      <c r="H193" s="228">
        <f t="shared" si="118"/>
        <v>664.8</v>
      </c>
      <c r="I193" s="85">
        <f t="shared" si="119"/>
        <v>0</v>
      </c>
      <c r="J193"/>
      <c r="N193" s="207">
        <v>634.1</v>
      </c>
      <c r="O193" s="207">
        <v>664.8</v>
      </c>
      <c r="P193"/>
      <c r="Q193"/>
      <c r="R193"/>
      <c r="S193" s="1" t="s">
        <v>376</v>
      </c>
      <c r="T193" s="1">
        <v>4</v>
      </c>
      <c r="U193" s="1">
        <v>652.79999999999995</v>
      </c>
    </row>
    <row r="194" spans="1:21">
      <c r="A194" s="90"/>
      <c r="B194" s="90"/>
      <c r="C194" s="91"/>
      <c r="D194" s="90"/>
      <c r="E194" s="170"/>
      <c r="F194" s="136"/>
      <c r="G194" s="184"/>
      <c r="H194" s="229"/>
      <c r="I194" s="181"/>
      <c r="J194"/>
      <c r="N194" s="206"/>
      <c r="O194" s="206"/>
      <c r="P194"/>
      <c r="Q194"/>
      <c r="R194"/>
      <c r="S194" s="202"/>
      <c r="T194" s="202"/>
      <c r="U194" s="202"/>
    </row>
    <row r="195" spans="1:21">
      <c r="A195" s="74" t="s">
        <v>176</v>
      </c>
      <c r="B195" s="95"/>
      <c r="C195" s="177"/>
      <c r="D195" s="95"/>
      <c r="E195" s="169"/>
      <c r="F195" s="135"/>
      <c r="G195" s="128"/>
      <c r="H195" s="224"/>
      <c r="I195" s="80"/>
      <c r="J195"/>
      <c r="N195" s="206"/>
      <c r="O195" s="206"/>
      <c r="P195"/>
      <c r="Q195"/>
      <c r="R195"/>
      <c r="S195" s="202"/>
      <c r="T195" s="202"/>
      <c r="U195" s="202"/>
    </row>
    <row r="196" spans="1:21">
      <c r="A196" s="80"/>
      <c r="B196" s="75"/>
      <c r="C196" s="175"/>
      <c r="D196" s="75"/>
      <c r="E196" s="74"/>
      <c r="F196" s="135"/>
      <c r="G196" s="128"/>
      <c r="H196" s="224"/>
      <c r="I196" s="80"/>
      <c r="J196"/>
      <c r="N196" s="206"/>
      <c r="O196" s="206"/>
      <c r="P196"/>
      <c r="Q196"/>
      <c r="R196"/>
      <c r="S196" s="202"/>
      <c r="T196" s="202"/>
      <c r="U196" s="202"/>
    </row>
    <row r="197" spans="1:21">
      <c r="A197" s="247"/>
      <c r="B197" s="95" t="str">
        <f>S197</f>
        <v>Z9A-PCO4-112</v>
      </c>
      <c r="C197" s="96">
        <v>1.5</v>
      </c>
      <c r="D197" s="76"/>
      <c r="E197" s="213">
        <f t="shared" ref="E197:E200" si="120">N197</f>
        <v>213.2</v>
      </c>
      <c r="F197" s="82">
        <f t="shared" ref="F197:F200" si="121">IF(E197="N/A", 0, +E197*D197)</f>
        <v>0</v>
      </c>
      <c r="G197" s="83"/>
      <c r="H197" s="228">
        <f t="shared" ref="H197:H200" si="122">O197</f>
        <v>213.6</v>
      </c>
      <c r="I197" s="85">
        <f t="shared" ref="I197:I200" si="123">IF(H197="N/A", 0, +H197*G197)</f>
        <v>0</v>
      </c>
      <c r="J197"/>
      <c r="N197" s="207">
        <v>213.2</v>
      </c>
      <c r="O197" s="207">
        <v>213.6</v>
      </c>
      <c r="P197"/>
      <c r="Q197"/>
      <c r="R197"/>
      <c r="S197" s="1" t="s">
        <v>377</v>
      </c>
      <c r="T197" s="203">
        <v>37257</v>
      </c>
      <c r="U197" s="1">
        <v>243.6</v>
      </c>
    </row>
    <row r="198" spans="1:21">
      <c r="A198" s="247"/>
      <c r="B198" s="95" t="str">
        <f>S198</f>
        <v>Z9A-PCO4-2</v>
      </c>
      <c r="C198" s="175">
        <v>2</v>
      </c>
      <c r="D198" s="179"/>
      <c r="E198" s="214">
        <f t="shared" si="120"/>
        <v>261.8</v>
      </c>
      <c r="F198" s="87">
        <f t="shared" si="121"/>
        <v>0</v>
      </c>
      <c r="G198" s="83"/>
      <c r="H198" s="228">
        <f t="shared" si="122"/>
        <v>261.2</v>
      </c>
      <c r="I198" s="85">
        <f t="shared" si="123"/>
        <v>0</v>
      </c>
      <c r="J198"/>
      <c r="N198" s="207">
        <v>261.8</v>
      </c>
      <c r="O198" s="207">
        <v>261.2</v>
      </c>
      <c r="P198"/>
      <c r="Q198"/>
      <c r="R198"/>
      <c r="S198" s="1" t="s">
        <v>378</v>
      </c>
      <c r="T198" s="1">
        <v>2</v>
      </c>
      <c r="U198" s="1">
        <v>298.89999999999998</v>
      </c>
    </row>
    <row r="199" spans="1:21">
      <c r="A199" s="247"/>
      <c r="B199" s="95" t="str">
        <f>S199</f>
        <v>Z9A-PCO4-3</v>
      </c>
      <c r="C199" s="175">
        <v>3</v>
      </c>
      <c r="D199" s="76"/>
      <c r="E199" s="213">
        <f t="shared" si="120"/>
        <v>509.4</v>
      </c>
      <c r="F199" s="82">
        <f t="shared" si="121"/>
        <v>0</v>
      </c>
      <c r="G199" s="83"/>
      <c r="H199" s="228">
        <f t="shared" si="122"/>
        <v>508.4</v>
      </c>
      <c r="I199" s="85">
        <f t="shared" si="123"/>
        <v>0</v>
      </c>
      <c r="J199"/>
      <c r="N199" s="207">
        <v>509.4</v>
      </c>
      <c r="O199" s="207">
        <v>508.4</v>
      </c>
      <c r="P199"/>
      <c r="Q199"/>
      <c r="R199"/>
      <c r="S199" s="1" t="s">
        <v>379</v>
      </c>
      <c r="T199" s="1">
        <v>3</v>
      </c>
      <c r="U199" s="1">
        <v>582</v>
      </c>
    </row>
    <row r="200" spans="1:21">
      <c r="A200" s="247"/>
      <c r="B200" s="95" t="str">
        <f>S200</f>
        <v>Z9A-PCO4-4</v>
      </c>
      <c r="C200" s="191">
        <v>4</v>
      </c>
      <c r="D200" s="194"/>
      <c r="E200" s="214">
        <f t="shared" si="120"/>
        <v>867.9</v>
      </c>
      <c r="F200" s="87">
        <f t="shared" si="121"/>
        <v>0</v>
      </c>
      <c r="G200" s="83"/>
      <c r="H200" s="228">
        <f t="shared" si="122"/>
        <v>869.1</v>
      </c>
      <c r="I200" s="85">
        <f t="shared" si="123"/>
        <v>0</v>
      </c>
      <c r="J200"/>
      <c r="N200" s="207">
        <v>867.9</v>
      </c>
      <c r="O200" s="207">
        <v>869.1</v>
      </c>
      <c r="P200"/>
      <c r="Q200"/>
      <c r="R200"/>
      <c r="S200" s="1" t="s">
        <v>380</v>
      </c>
      <c r="T200" s="1">
        <v>4</v>
      </c>
      <c r="U200" s="1">
        <v>993.1</v>
      </c>
    </row>
    <row r="201" spans="1:21">
      <c r="A201" s="90"/>
      <c r="B201" s="90"/>
      <c r="C201" s="91"/>
      <c r="D201" s="90"/>
      <c r="E201" s="90"/>
      <c r="F201" s="93"/>
      <c r="G201" s="83"/>
      <c r="H201" s="228"/>
      <c r="I201" s="85"/>
      <c r="J201"/>
      <c r="N201" s="207"/>
      <c r="O201" s="206"/>
      <c r="P201"/>
      <c r="Q201"/>
      <c r="R201"/>
      <c r="S201" s="1"/>
      <c r="T201" s="203"/>
      <c r="U201" s="1"/>
    </row>
    <row r="202" spans="1:21">
      <c r="A202" s="165" t="s">
        <v>248</v>
      </c>
      <c r="B202" s="166"/>
      <c r="C202" s="167"/>
      <c r="D202" s="209"/>
      <c r="E202" s="214"/>
      <c r="F202" s="87"/>
      <c r="G202" s="83"/>
      <c r="H202" s="228"/>
      <c r="I202" s="85"/>
      <c r="J202"/>
      <c r="N202" s="207"/>
      <c r="O202" s="206"/>
      <c r="P202"/>
      <c r="Q202"/>
      <c r="R202"/>
      <c r="S202" s="1"/>
      <c r="T202" s="203"/>
      <c r="U202" s="1"/>
    </row>
    <row r="203" spans="1:21">
      <c r="A203" s="95"/>
      <c r="B203" s="95" t="str">
        <f>S203</f>
        <v>Z9-PPLUG-112</v>
      </c>
      <c r="C203" s="168">
        <v>1.5</v>
      </c>
      <c r="D203" s="209">
        <v>0</v>
      </c>
      <c r="E203" s="214">
        <f>U203</f>
        <v>18.100000000000001</v>
      </c>
      <c r="F203" s="87">
        <f t="shared" ref="F203:F206" si="124">IF(E203="N/A", 0, +E203*D203)</f>
        <v>0</v>
      </c>
      <c r="G203" s="83">
        <v>0</v>
      </c>
      <c r="H203" s="228">
        <f>U203</f>
        <v>18.100000000000001</v>
      </c>
      <c r="I203" s="85">
        <f>IF(H203="N/A", 0, +H203*G203)</f>
        <v>0</v>
      </c>
      <c r="J203"/>
      <c r="N203" s="207"/>
      <c r="O203" s="206"/>
      <c r="P203"/>
      <c r="Q203"/>
      <c r="R203"/>
      <c r="S203" s="1" t="s">
        <v>385</v>
      </c>
      <c r="T203" s="203">
        <v>37257</v>
      </c>
      <c r="U203" s="1">
        <v>18.100000000000001</v>
      </c>
    </row>
    <row r="204" spans="1:21">
      <c r="A204" s="95"/>
      <c r="B204" s="95" t="str">
        <f>S204</f>
        <v>Z9-PPLUG-2</v>
      </c>
      <c r="C204" s="192">
        <v>2</v>
      </c>
      <c r="D204" s="209">
        <v>0</v>
      </c>
      <c r="E204" s="214">
        <f>U204</f>
        <v>26.9</v>
      </c>
      <c r="F204" s="87">
        <f t="shared" si="124"/>
        <v>0</v>
      </c>
      <c r="G204" s="83">
        <v>0</v>
      </c>
      <c r="H204" s="228">
        <f>U204</f>
        <v>26.9</v>
      </c>
      <c r="I204" s="85">
        <f t="shared" ref="I203:I206" si="125">IF(H204="N/A", 0, +H204*G204)</f>
        <v>0</v>
      </c>
      <c r="J204"/>
      <c r="N204" s="207"/>
      <c r="O204" s="206"/>
      <c r="P204"/>
      <c r="Q204"/>
      <c r="R204"/>
      <c r="S204" s="1" t="s">
        <v>386</v>
      </c>
      <c r="T204" s="203">
        <v>2</v>
      </c>
      <c r="U204" s="1">
        <v>26.9</v>
      </c>
    </row>
    <row r="205" spans="1:21">
      <c r="A205" s="95"/>
      <c r="B205" s="95" t="str">
        <f>S205</f>
        <v>Z9-PPLUG-3</v>
      </c>
      <c r="C205" s="192">
        <v>3</v>
      </c>
      <c r="D205" s="209">
        <v>0</v>
      </c>
      <c r="E205" s="214">
        <f>U205</f>
        <v>47.5</v>
      </c>
      <c r="F205" s="87">
        <f t="shared" si="124"/>
        <v>0</v>
      </c>
      <c r="G205" s="83">
        <v>0</v>
      </c>
      <c r="H205" s="228">
        <f>U205</f>
        <v>47.5</v>
      </c>
      <c r="I205" s="85">
        <f t="shared" si="125"/>
        <v>0</v>
      </c>
      <c r="J205"/>
      <c r="N205" s="207"/>
      <c r="O205" s="206"/>
      <c r="P205"/>
      <c r="Q205"/>
      <c r="R205"/>
      <c r="S205" s="1" t="s">
        <v>387</v>
      </c>
      <c r="T205" s="203">
        <v>3</v>
      </c>
      <c r="U205" s="1">
        <v>47.5</v>
      </c>
    </row>
    <row r="206" spans="1:21">
      <c r="A206" s="95"/>
      <c r="B206" s="95" t="str">
        <f>S206</f>
        <v>Z9-PPLUG-4</v>
      </c>
      <c r="C206" s="192">
        <v>4</v>
      </c>
      <c r="D206" s="209">
        <v>0</v>
      </c>
      <c r="E206" s="214">
        <f>U206</f>
        <v>80.3</v>
      </c>
      <c r="F206" s="87">
        <f t="shared" si="124"/>
        <v>0</v>
      </c>
      <c r="G206" s="83">
        <v>0</v>
      </c>
      <c r="H206" s="228">
        <f>U206</f>
        <v>80.3</v>
      </c>
      <c r="I206" s="85">
        <f t="shared" si="125"/>
        <v>0</v>
      </c>
      <c r="J206"/>
      <c r="N206" s="207"/>
      <c r="O206" s="206"/>
      <c r="P206"/>
      <c r="Q206"/>
      <c r="R206"/>
      <c r="S206" s="1" t="s">
        <v>388</v>
      </c>
      <c r="T206" s="203">
        <v>4</v>
      </c>
      <c r="U206" s="1">
        <v>80.3</v>
      </c>
    </row>
    <row r="207" spans="1:21">
      <c r="A207" s="90"/>
      <c r="B207" s="90"/>
      <c r="C207" s="91"/>
      <c r="D207" s="209"/>
      <c r="E207" s="214"/>
      <c r="F207" s="87"/>
      <c r="G207" s="83"/>
      <c r="H207" s="228"/>
      <c r="I207" s="85"/>
      <c r="J207"/>
      <c r="N207" s="207"/>
      <c r="O207" s="206"/>
      <c r="P207"/>
      <c r="Q207"/>
      <c r="R207"/>
      <c r="S207" s="1"/>
      <c r="T207" s="203"/>
      <c r="U207" s="1"/>
    </row>
    <row r="208" spans="1:21" s="197" customFormat="1">
      <c r="A208" s="192"/>
      <c r="B208" s="95"/>
      <c r="C208" s="192"/>
      <c r="D208" s="134"/>
      <c r="E208" s="205"/>
      <c r="F208" s="81"/>
      <c r="G208" s="192"/>
      <c r="H208" s="95"/>
      <c r="I208" s="192"/>
      <c r="J208" s="134"/>
      <c r="K208" s="142"/>
      <c r="L208" s="198"/>
      <c r="N208" s="1"/>
      <c r="O208" s="203"/>
      <c r="P208" s="1"/>
      <c r="Q208" s="207"/>
      <c r="R208" s="206"/>
      <c r="T208"/>
    </row>
    <row r="209" spans="1:20" s="197" customFormat="1">
      <c r="A209" s="192"/>
      <c r="B209" s="95"/>
      <c r="C209" s="192"/>
      <c r="D209" s="134"/>
      <c r="E209" s="205"/>
      <c r="F209" s="81"/>
      <c r="G209" s="192"/>
      <c r="H209" s="95"/>
      <c r="I209" s="192"/>
      <c r="J209" s="134"/>
      <c r="K209" s="142"/>
      <c r="L209" s="82"/>
      <c r="N209" s="1"/>
      <c r="O209" s="203"/>
      <c r="P209" s="1"/>
      <c r="Q209" s="207"/>
      <c r="R209" s="206"/>
      <c r="T209"/>
    </row>
    <row r="210" spans="1:20" s="197" customFormat="1">
      <c r="A210" s="192"/>
      <c r="B210" s="95"/>
      <c r="C210" s="192"/>
      <c r="D210" s="134"/>
      <c r="E210" s="205"/>
      <c r="F210" s="81"/>
      <c r="G210" s="192"/>
      <c r="H210" s="95"/>
      <c r="I210" s="192"/>
      <c r="J210" s="134"/>
      <c r="K210" s="142"/>
      <c r="L210" s="82"/>
      <c r="N210" s="1"/>
      <c r="O210" s="203"/>
      <c r="P210" s="1"/>
      <c r="Q210" s="207"/>
      <c r="R210" s="206"/>
      <c r="T210"/>
    </row>
    <row r="211" spans="1:20">
      <c r="A211" s="90"/>
      <c r="B211" s="90"/>
      <c r="C211" s="91"/>
      <c r="D211" s="91"/>
      <c r="E211" s="212"/>
      <c r="F211" s="97"/>
      <c r="G211" s="90"/>
      <c r="H211" s="90"/>
      <c r="I211" s="91"/>
      <c r="J211" s="91"/>
      <c r="K211" s="92"/>
      <c r="L211" s="85"/>
      <c r="N211" s="1"/>
      <c r="O211" s="203"/>
      <c r="P211" s="1"/>
      <c r="Q211" s="207"/>
    </row>
    <row r="212" spans="1:20">
      <c r="A212" s="74" t="s">
        <v>192</v>
      </c>
      <c r="B212" s="95"/>
      <c r="C212" s="192"/>
      <c r="D212" s="134"/>
      <c r="E212" s="205"/>
      <c r="F212" s="78"/>
      <c r="G212" s="95"/>
      <c r="H212" s="125"/>
      <c r="I212" s="136"/>
      <c r="J212" s="132"/>
      <c r="K212" s="191"/>
      <c r="L212" s="80"/>
      <c r="N212" s="1"/>
      <c r="O212" s="203"/>
      <c r="P212" s="1"/>
      <c r="Q212" s="207"/>
    </row>
    <row r="213" spans="1:20">
      <c r="A213" s="74" t="s">
        <v>193</v>
      </c>
      <c r="B213" s="75" t="str">
        <f t="shared" ref="B213:B216" si="126">N213</f>
        <v>Z9-PVDF40-112</v>
      </c>
      <c r="C213" s="137" t="s">
        <v>195</v>
      </c>
      <c r="D213" s="76"/>
      <c r="E213" s="231">
        <f>P213</f>
        <v>556.9</v>
      </c>
      <c r="F213" s="138">
        <f>IF(E213="N/A", 0, +E213*D213)</f>
        <v>0</v>
      </c>
      <c r="G213" s="248"/>
      <c r="H213" s="249"/>
      <c r="I213" s="249"/>
      <c r="J213" s="80"/>
      <c r="K213" s="75"/>
      <c r="L213" s="80"/>
      <c r="N213" s="1" t="s">
        <v>381</v>
      </c>
      <c r="O213" s="203">
        <v>37257</v>
      </c>
      <c r="P213" s="1">
        <v>556.9</v>
      </c>
      <c r="Q213" s="207"/>
      <c r="R213" s="207"/>
    </row>
    <row r="214" spans="1:20">
      <c r="A214" s="75"/>
      <c r="B214" s="75" t="str">
        <f t="shared" si="126"/>
        <v>Z9-PVDF40-2</v>
      </c>
      <c r="C214" s="175">
        <v>2</v>
      </c>
      <c r="D214" s="179"/>
      <c r="E214" s="231">
        <f t="shared" ref="E214:E216" si="127">P214</f>
        <v>755.1</v>
      </c>
      <c r="F214" s="103">
        <f t="shared" ref="F214:F216" si="128">IF(E214="N/A", 0, +E214*D214)</f>
        <v>0</v>
      </c>
      <c r="G214" s="250"/>
      <c r="H214" s="250"/>
      <c r="I214" s="250"/>
      <c r="J214" s="80"/>
      <c r="K214" s="75"/>
      <c r="L214" s="80"/>
      <c r="N214" s="1" t="s">
        <v>382</v>
      </c>
      <c r="O214" s="203">
        <v>2</v>
      </c>
      <c r="P214" s="1">
        <v>755.1</v>
      </c>
      <c r="Q214" s="207"/>
      <c r="R214" s="207"/>
    </row>
    <row r="215" spans="1:20">
      <c r="A215" s="75"/>
      <c r="B215" s="75" t="str">
        <f t="shared" si="126"/>
        <v>Z9-PVDF40-3</v>
      </c>
      <c r="C215" s="175">
        <v>3</v>
      </c>
      <c r="D215" s="134"/>
      <c r="E215" s="231">
        <f t="shared" si="127"/>
        <v>1540.8</v>
      </c>
      <c r="F215" s="102">
        <f t="shared" si="128"/>
        <v>0</v>
      </c>
      <c r="G215" s="182"/>
      <c r="H215" s="183"/>
      <c r="I215" s="183"/>
      <c r="J215" s="80"/>
      <c r="K215" s="75"/>
      <c r="L215" s="80"/>
      <c r="N215" s="1" t="s">
        <v>383</v>
      </c>
      <c r="O215" s="203">
        <v>3</v>
      </c>
      <c r="P215" s="1">
        <v>1540.8</v>
      </c>
      <c r="Q215" s="207"/>
      <c r="R215" s="207"/>
    </row>
    <row r="216" spans="1:20">
      <c r="A216" s="95"/>
      <c r="B216" s="95" t="str">
        <f t="shared" si="126"/>
        <v>Z9-PVDF40-4</v>
      </c>
      <c r="C216" s="177">
        <v>4</v>
      </c>
      <c r="D216" s="179"/>
      <c r="E216" s="231">
        <f t="shared" si="127"/>
        <v>2178</v>
      </c>
      <c r="F216" s="103">
        <f t="shared" si="128"/>
        <v>0</v>
      </c>
      <c r="G216" s="140"/>
      <c r="H216" s="141"/>
      <c r="I216" s="136"/>
      <c r="J216" s="80"/>
      <c r="K216" s="75"/>
      <c r="L216" s="80"/>
      <c r="N216" s="1" t="s">
        <v>384</v>
      </c>
      <c r="O216" s="203">
        <v>4</v>
      </c>
      <c r="P216" s="1">
        <v>2178</v>
      </c>
      <c r="Q216" s="207"/>
      <c r="R216" s="207"/>
    </row>
    <row r="217" spans="1:20">
      <c r="A217" s="90"/>
      <c r="B217" s="98"/>
      <c r="C217" s="187"/>
      <c r="D217" s="187"/>
      <c r="E217" s="120"/>
      <c r="F217" s="129"/>
      <c r="G217" s="98"/>
      <c r="H217" s="108"/>
      <c r="I217" s="110"/>
      <c r="J217" s="80"/>
      <c r="K217" s="75"/>
      <c r="L217" s="80"/>
      <c r="N217" s="1"/>
      <c r="O217" s="203"/>
      <c r="P217" s="1"/>
      <c r="Q217" s="207"/>
    </row>
    <row r="218" spans="1:20">
      <c r="A218" s="95"/>
      <c r="B218" s="130"/>
      <c r="C218" s="200"/>
      <c r="D218" s="134"/>
      <c r="E218" s="205"/>
      <c r="F218" s="78"/>
      <c r="G218" s="200"/>
      <c r="H218" s="205" t="s">
        <v>196</v>
      </c>
      <c r="I218" s="125"/>
      <c r="J218" s="80"/>
      <c r="K218" s="75"/>
      <c r="L218" s="80"/>
      <c r="N218" s="1"/>
      <c r="O218" s="203"/>
      <c r="P218" s="1"/>
      <c r="Q218" s="207"/>
    </row>
    <row r="219" spans="1:20">
      <c r="A219" s="143" t="s">
        <v>194</v>
      </c>
      <c r="B219" s="75" t="str">
        <f t="shared" ref="B219:B223" si="129">N219</f>
        <v>N/A</v>
      </c>
      <c r="C219" s="137" t="s">
        <v>195</v>
      </c>
      <c r="D219" s="76"/>
      <c r="E219" s="213" t="str">
        <f>P219</f>
        <v>N/A</v>
      </c>
      <c r="F219" s="138">
        <f t="shared" ref="F219:F223" si="130">IF(E219="N/A", 0, +E219*D219)</f>
        <v>0</v>
      </c>
      <c r="G219" s="137"/>
      <c r="H219" s="142" t="str">
        <f>Q219</f>
        <v>N/A</v>
      </c>
      <c r="I219" s="138">
        <f>IF(H219="N/A", 0, +H219*G219)</f>
        <v>0</v>
      </c>
      <c r="J219" s="80"/>
      <c r="K219" s="75"/>
      <c r="L219" s="80"/>
      <c r="N219" s="1" t="s">
        <v>22</v>
      </c>
      <c r="O219" s="1"/>
      <c r="P219" s="1" t="s">
        <v>22</v>
      </c>
      <c r="Q219" s="207" t="s">
        <v>22</v>
      </c>
      <c r="R219" s="207" t="s">
        <v>22</v>
      </c>
    </row>
    <row r="220" spans="1:20">
      <c r="A220" s="75"/>
      <c r="B220" s="75" t="str">
        <f t="shared" si="129"/>
        <v>N/A</v>
      </c>
      <c r="C220" s="175">
        <v>2</v>
      </c>
      <c r="D220" s="201"/>
      <c r="E220" s="214" t="str">
        <f t="shared" ref="E220:E223" si="131">P220</f>
        <v>N/A</v>
      </c>
      <c r="F220" s="102">
        <f t="shared" si="130"/>
        <v>0</v>
      </c>
      <c r="G220" s="144"/>
      <c r="H220" s="142" t="str">
        <f t="shared" ref="H220:H223" si="132">Q220</f>
        <v>N/A</v>
      </c>
      <c r="I220" s="102">
        <f t="shared" ref="I220:I223" si="133">IF(H220="N/A", 0, +H220*G220)</f>
        <v>0</v>
      </c>
      <c r="J220" s="80"/>
      <c r="K220" s="75"/>
      <c r="L220" s="80"/>
      <c r="N220" s="1" t="s">
        <v>22</v>
      </c>
      <c r="O220" s="1"/>
      <c r="P220" s="1" t="s">
        <v>22</v>
      </c>
      <c r="Q220" s="207" t="s">
        <v>22</v>
      </c>
      <c r="R220" s="207" t="s">
        <v>22</v>
      </c>
    </row>
    <row r="221" spans="1:20">
      <c r="A221" s="75"/>
      <c r="B221" s="75" t="str">
        <f t="shared" si="129"/>
        <v>N/A</v>
      </c>
      <c r="C221" s="175">
        <v>3</v>
      </c>
      <c r="D221" s="179"/>
      <c r="E221" s="214" t="str">
        <f t="shared" si="131"/>
        <v>N/A</v>
      </c>
      <c r="F221" s="103">
        <f t="shared" si="130"/>
        <v>0</v>
      </c>
      <c r="G221" s="144"/>
      <c r="H221" s="142" t="str">
        <f t="shared" si="132"/>
        <v>N/A</v>
      </c>
      <c r="I221" s="103">
        <f t="shared" si="133"/>
        <v>0</v>
      </c>
      <c r="J221" s="80"/>
      <c r="K221" s="75"/>
      <c r="L221" s="80"/>
      <c r="N221" s="1" t="s">
        <v>22</v>
      </c>
      <c r="O221" s="1"/>
      <c r="P221" s="1" t="s">
        <v>22</v>
      </c>
      <c r="Q221" s="207" t="s">
        <v>22</v>
      </c>
      <c r="R221" s="207" t="s">
        <v>22</v>
      </c>
    </row>
    <row r="222" spans="1:20">
      <c r="A222" s="75"/>
      <c r="B222" s="95" t="str">
        <f t="shared" si="129"/>
        <v>N/A</v>
      </c>
      <c r="C222" s="177">
        <v>4</v>
      </c>
      <c r="D222" s="76"/>
      <c r="E222" s="213" t="str">
        <f t="shared" si="131"/>
        <v>N/A</v>
      </c>
      <c r="F222" s="102">
        <f t="shared" si="130"/>
        <v>0</v>
      </c>
      <c r="G222" s="144"/>
      <c r="H222" s="142" t="str">
        <f t="shared" si="132"/>
        <v>N/A</v>
      </c>
      <c r="I222" s="102">
        <f t="shared" si="133"/>
        <v>0</v>
      </c>
      <c r="J222" s="80"/>
      <c r="K222" s="75"/>
      <c r="L222" s="80"/>
      <c r="N222" s="1" t="s">
        <v>22</v>
      </c>
      <c r="O222" s="1"/>
      <c r="P222" s="1" t="s">
        <v>22</v>
      </c>
      <c r="Q222" s="207" t="s">
        <v>22</v>
      </c>
      <c r="R222" s="207" t="s">
        <v>22</v>
      </c>
    </row>
    <row r="223" spans="1:20">
      <c r="A223" s="95"/>
      <c r="B223" s="95" t="str">
        <f t="shared" si="129"/>
        <v>N/A</v>
      </c>
      <c r="C223" s="177">
        <v>6</v>
      </c>
      <c r="D223" s="179"/>
      <c r="E223" s="214" t="str">
        <f t="shared" si="131"/>
        <v>N/A</v>
      </c>
      <c r="F223" s="103">
        <f t="shared" si="130"/>
        <v>0</v>
      </c>
      <c r="G223" s="144"/>
      <c r="H223" s="142" t="str">
        <f t="shared" si="132"/>
        <v>N/A</v>
      </c>
      <c r="I223" s="103">
        <f t="shared" si="133"/>
        <v>0</v>
      </c>
      <c r="J223" s="80"/>
      <c r="K223" s="75"/>
      <c r="L223" s="80"/>
      <c r="N223" s="1" t="s">
        <v>22</v>
      </c>
      <c r="O223" s="1"/>
      <c r="P223" s="1" t="s">
        <v>22</v>
      </c>
      <c r="Q223" s="207" t="s">
        <v>22</v>
      </c>
      <c r="R223" s="207" t="s">
        <v>22</v>
      </c>
    </row>
    <row r="224" spans="1:20">
      <c r="A224" s="90"/>
      <c r="B224" s="90"/>
      <c r="C224" s="91"/>
      <c r="D224" s="189"/>
      <c r="E224" s="211"/>
      <c r="F224" s="189"/>
      <c r="G224" s="90"/>
      <c r="H224" s="92"/>
      <c r="I224" s="93"/>
      <c r="J224" s="80"/>
      <c r="K224" s="75"/>
      <c r="L224" s="80"/>
      <c r="N224" s="1"/>
      <c r="O224" s="203"/>
      <c r="P224" s="1"/>
      <c r="Q224" s="207"/>
    </row>
    <row r="225" spans="1:18">
      <c r="A225" s="114"/>
      <c r="B225" s="114"/>
      <c r="C225" s="115"/>
      <c r="D225" s="145"/>
      <c r="E225" s="145"/>
      <c r="F225" s="146"/>
      <c r="G225" s="118"/>
      <c r="H225" s="117"/>
      <c r="I225" s="119"/>
      <c r="J225" s="181"/>
      <c r="K225" s="123"/>
      <c r="L225" s="181"/>
      <c r="N225" s="1"/>
      <c r="O225" s="203"/>
      <c r="P225" s="1"/>
      <c r="Q225" s="207"/>
    </row>
    <row r="226" spans="1:18">
      <c r="A226" s="118" t="s">
        <v>0</v>
      </c>
      <c r="B226" s="118" t="s">
        <v>1</v>
      </c>
      <c r="C226" s="120" t="s">
        <v>2</v>
      </c>
      <c r="D226" s="116" t="s">
        <v>3</v>
      </c>
      <c r="E226" s="116" t="s">
        <v>4</v>
      </c>
      <c r="F226" s="121" t="s">
        <v>5</v>
      </c>
      <c r="G226" s="147" t="s">
        <v>182</v>
      </c>
      <c r="H226" s="148"/>
      <c r="I226" s="149"/>
      <c r="J226" s="107"/>
      <c r="K226" s="104"/>
      <c r="L226" s="107"/>
      <c r="N226" s="1"/>
      <c r="O226" s="203"/>
      <c r="P226" s="1"/>
      <c r="Q226" s="207"/>
    </row>
    <row r="227" spans="1:18">
      <c r="A227" s="74" t="s">
        <v>181</v>
      </c>
      <c r="B227" s="75"/>
      <c r="C227" s="175"/>
      <c r="D227" s="76"/>
      <c r="E227" s="213"/>
      <c r="F227" s="78"/>
      <c r="G227" s="251"/>
      <c r="H227" s="252"/>
      <c r="I227" s="252"/>
      <c r="J227" s="252"/>
      <c r="K227" s="252"/>
      <c r="L227" s="252"/>
      <c r="N227" s="1"/>
      <c r="O227" s="203"/>
      <c r="P227" s="1"/>
      <c r="Q227" s="207"/>
    </row>
    <row r="228" spans="1:18">
      <c r="A228" s="175"/>
      <c r="B228" s="75"/>
      <c r="C228" s="175"/>
      <c r="D228" s="76"/>
      <c r="E228" s="213"/>
      <c r="F228" s="81"/>
      <c r="G228" s="239"/>
      <c r="H228" s="240"/>
      <c r="I228" s="240"/>
      <c r="J228" s="240"/>
      <c r="K228" s="240"/>
      <c r="L228" s="240"/>
      <c r="N228" s="1"/>
      <c r="O228" s="203"/>
      <c r="P228" s="1"/>
      <c r="Q228" s="207"/>
    </row>
    <row r="229" spans="1:18">
      <c r="A229" s="175"/>
      <c r="B229" s="75" t="s">
        <v>183</v>
      </c>
      <c r="C229" s="137" t="s">
        <v>195</v>
      </c>
      <c r="D229" s="201"/>
      <c r="E229" s="214">
        <f>R229</f>
        <v>62.8</v>
      </c>
      <c r="F229" s="138">
        <f t="shared" ref="F229:F230" si="134">IF(E229="N/A", 0, +E229*D229)</f>
        <v>0</v>
      </c>
      <c r="G229" s="239"/>
      <c r="H229" s="240"/>
      <c r="I229" s="240"/>
      <c r="J229" s="240"/>
      <c r="K229" s="240"/>
      <c r="L229" s="240"/>
      <c r="N229" s="1"/>
      <c r="O229" s="1"/>
      <c r="P229" s="1"/>
      <c r="Q229" s="207"/>
      <c r="R229" s="207">
        <v>62.8</v>
      </c>
    </row>
    <row r="230" spans="1:18">
      <c r="A230" s="175"/>
      <c r="B230" s="75" t="s">
        <v>184</v>
      </c>
      <c r="C230" s="199">
        <v>2</v>
      </c>
      <c r="D230" s="201"/>
      <c r="E230" s="214">
        <f>R230</f>
        <v>108.5</v>
      </c>
      <c r="F230" s="138">
        <f t="shared" si="134"/>
        <v>0</v>
      </c>
      <c r="G230" s="239"/>
      <c r="H230" s="240"/>
      <c r="I230" s="240"/>
      <c r="J230" s="240"/>
      <c r="K230" s="240"/>
      <c r="L230" s="240"/>
      <c r="N230" s="1"/>
      <c r="O230" s="1"/>
      <c r="P230" s="1"/>
      <c r="Q230" s="207"/>
      <c r="R230" s="207">
        <v>108.5</v>
      </c>
    </row>
    <row r="231" spans="1:18">
      <c r="A231" s="90"/>
      <c r="B231" s="90"/>
      <c r="C231" s="91"/>
      <c r="D231" s="189"/>
      <c r="E231" s="211"/>
      <c r="F231" s="97"/>
      <c r="G231" s="150"/>
      <c r="H231" s="151"/>
      <c r="I231" s="152"/>
      <c r="J231" s="153"/>
      <c r="K231" s="154"/>
      <c r="L231" s="153"/>
      <c r="N231" s="1"/>
      <c r="O231" s="203"/>
      <c r="P231" s="1"/>
      <c r="Q231" s="207"/>
    </row>
    <row r="232" spans="1:18">
      <c r="A232" s="74" t="s">
        <v>172</v>
      </c>
      <c r="B232" s="75"/>
      <c r="C232" s="175"/>
      <c r="D232" s="76"/>
      <c r="E232" s="213"/>
      <c r="F232" s="81"/>
      <c r="G232" s="239"/>
      <c r="H232" s="240"/>
      <c r="I232" s="240"/>
      <c r="J232" s="240"/>
      <c r="K232" s="240"/>
      <c r="L232" s="240"/>
      <c r="N232" s="1"/>
      <c r="O232" s="203"/>
      <c r="P232" s="1"/>
      <c r="Q232" s="207"/>
    </row>
    <row r="233" spans="1:18">
      <c r="A233" s="175"/>
      <c r="B233" s="75"/>
      <c r="C233" s="175"/>
      <c r="D233" s="76"/>
      <c r="E233" s="213"/>
      <c r="F233" s="81"/>
      <c r="G233" s="239"/>
      <c r="H233" s="240"/>
      <c r="I233" s="240"/>
      <c r="J233" s="240"/>
      <c r="K233" s="240"/>
      <c r="L233" s="240"/>
      <c r="N233" s="1"/>
      <c r="O233" s="203"/>
      <c r="P233" s="1"/>
      <c r="Q233" s="207"/>
    </row>
    <row r="234" spans="1:18">
      <c r="A234" s="175"/>
      <c r="B234" s="75" t="str">
        <f>N234</f>
        <v>Z9A-PFD2-3</v>
      </c>
      <c r="C234" s="175">
        <v>3</v>
      </c>
      <c r="D234" s="76"/>
      <c r="E234" s="213">
        <f t="shared" ref="E234:E235" si="135">Q234</f>
        <v>873.2</v>
      </c>
      <c r="F234" s="138">
        <f t="shared" ref="F234:F235" si="136">IF(E234="N/A", 0, +E234*D234)</f>
        <v>0</v>
      </c>
      <c r="G234" s="239"/>
      <c r="H234" s="240"/>
      <c r="I234" s="240"/>
      <c r="J234" s="240"/>
      <c r="K234" s="240"/>
      <c r="L234" s="240"/>
      <c r="N234" s="1" t="s">
        <v>395</v>
      </c>
      <c r="O234" s="203">
        <v>3</v>
      </c>
      <c r="P234" s="1" t="s">
        <v>269</v>
      </c>
      <c r="Q234" s="207">
        <v>873.2</v>
      </c>
    </row>
    <row r="235" spans="1:18">
      <c r="A235" s="175"/>
      <c r="B235" s="75" t="str">
        <f>N235</f>
        <v>Z9A-PFD2-4</v>
      </c>
      <c r="C235" s="175">
        <v>4</v>
      </c>
      <c r="D235" s="179"/>
      <c r="E235" s="214">
        <f t="shared" si="135"/>
        <v>986.6</v>
      </c>
      <c r="F235" s="138">
        <f t="shared" si="136"/>
        <v>0</v>
      </c>
      <c r="G235" s="239"/>
      <c r="H235" s="240"/>
      <c r="I235" s="240"/>
      <c r="J235" s="240"/>
      <c r="K235" s="240"/>
      <c r="L235" s="240"/>
      <c r="N235" s="1" t="s">
        <v>396</v>
      </c>
      <c r="O235" s="1">
        <v>4</v>
      </c>
      <c r="P235" s="1" t="s">
        <v>270</v>
      </c>
      <c r="Q235" s="207">
        <v>986.6</v>
      </c>
      <c r="R235" s="207" t="s">
        <v>22</v>
      </c>
    </row>
    <row r="236" spans="1:18">
      <c r="A236" s="90"/>
      <c r="B236" s="90"/>
      <c r="C236" s="91"/>
      <c r="D236" s="189"/>
      <c r="E236" s="211"/>
      <c r="F236" s="97"/>
      <c r="G236" s="155"/>
      <c r="H236" s="156"/>
      <c r="I236" s="157"/>
      <c r="J236" s="153"/>
      <c r="K236" s="154"/>
      <c r="L236" s="153"/>
      <c r="N236" s="1"/>
      <c r="O236" s="1"/>
      <c r="P236" s="1"/>
      <c r="Q236" s="207"/>
      <c r="R236" s="207"/>
    </row>
    <row r="237" spans="1:18">
      <c r="A237" s="74" t="s">
        <v>185</v>
      </c>
      <c r="B237" s="75"/>
      <c r="C237" s="175"/>
      <c r="D237" s="76"/>
      <c r="E237" s="213"/>
      <c r="F237" s="81"/>
      <c r="G237" s="239"/>
      <c r="H237" s="240"/>
      <c r="I237" s="240"/>
      <c r="J237" s="240"/>
      <c r="K237" s="240"/>
      <c r="L237" s="240"/>
      <c r="N237" s="1"/>
      <c r="O237" s="203"/>
      <c r="P237" s="1"/>
      <c r="Q237" s="207"/>
    </row>
    <row r="238" spans="1:18">
      <c r="A238" s="175"/>
      <c r="B238" s="75"/>
      <c r="C238" s="175"/>
      <c r="D238" s="76"/>
      <c r="E238" s="213"/>
      <c r="F238" s="81"/>
      <c r="G238" s="239"/>
      <c r="H238" s="240"/>
      <c r="I238" s="240"/>
      <c r="J238" s="240"/>
      <c r="K238" s="240"/>
      <c r="L238" s="240"/>
      <c r="N238" s="1"/>
      <c r="O238" s="203"/>
      <c r="P238" s="1"/>
      <c r="Q238" s="207"/>
    </row>
    <row r="239" spans="1:18">
      <c r="A239" s="175"/>
      <c r="B239" s="75" t="str">
        <f t="shared" ref="B239:B241" si="137">N239</f>
        <v>N/A</v>
      </c>
      <c r="C239" s="175">
        <v>3</v>
      </c>
      <c r="D239" s="76"/>
      <c r="E239" s="213" t="str">
        <f t="shared" ref="E239:E241" si="138">P239</f>
        <v>N/A</v>
      </c>
      <c r="F239" s="138">
        <f t="shared" ref="F239:F241" si="139">IF(E239="N/A", 0, +E239*D239)</f>
        <v>0</v>
      </c>
      <c r="G239" s="239"/>
      <c r="H239" s="240"/>
      <c r="I239" s="240"/>
      <c r="J239" s="240"/>
      <c r="K239" s="240"/>
      <c r="L239" s="240"/>
      <c r="N239" s="1" t="s">
        <v>22</v>
      </c>
      <c r="O239" s="1"/>
      <c r="P239" s="1" t="s">
        <v>22</v>
      </c>
      <c r="Q239" s="207" t="s">
        <v>22</v>
      </c>
      <c r="R239" s="207" t="s">
        <v>22</v>
      </c>
    </row>
    <row r="240" spans="1:18">
      <c r="A240" s="191"/>
      <c r="B240" s="75" t="str">
        <f t="shared" si="137"/>
        <v>N/A</v>
      </c>
      <c r="C240" s="191">
        <v>4</v>
      </c>
      <c r="D240" s="194"/>
      <c r="E240" s="214" t="str">
        <f t="shared" si="138"/>
        <v>N/A</v>
      </c>
      <c r="F240" s="138">
        <f t="shared" si="139"/>
        <v>0</v>
      </c>
      <c r="G240" s="239"/>
      <c r="H240" s="240"/>
      <c r="I240" s="240"/>
      <c r="J240" s="240"/>
      <c r="K240" s="240"/>
      <c r="L240" s="240"/>
      <c r="N240" s="1" t="s">
        <v>22</v>
      </c>
      <c r="O240" s="1"/>
      <c r="P240" s="1" t="s">
        <v>22</v>
      </c>
      <c r="Q240" s="207" t="s">
        <v>22</v>
      </c>
      <c r="R240" s="207" t="s">
        <v>22</v>
      </c>
    </row>
    <row r="241" spans="1:18">
      <c r="A241" s="175"/>
      <c r="B241" s="75" t="str">
        <f t="shared" si="137"/>
        <v>N/A</v>
      </c>
      <c r="C241" s="175">
        <v>6</v>
      </c>
      <c r="D241" s="179"/>
      <c r="E241" s="214" t="str">
        <f t="shared" si="138"/>
        <v>N/A</v>
      </c>
      <c r="F241" s="138">
        <f t="shared" si="139"/>
        <v>0</v>
      </c>
      <c r="G241" s="239"/>
      <c r="H241" s="240"/>
      <c r="I241" s="240"/>
      <c r="J241" s="240"/>
      <c r="K241" s="240"/>
      <c r="L241" s="240"/>
      <c r="N241" s="1" t="s">
        <v>22</v>
      </c>
      <c r="O241" s="1"/>
      <c r="P241" s="1" t="s">
        <v>22</v>
      </c>
      <c r="Q241" s="207" t="s">
        <v>22</v>
      </c>
      <c r="R241" s="207" t="s">
        <v>22</v>
      </c>
    </row>
    <row r="242" spans="1:18">
      <c r="A242" s="90"/>
      <c r="B242" s="90"/>
      <c r="C242" s="91"/>
      <c r="D242" s="91"/>
      <c r="E242" s="212"/>
      <c r="F242" s="86"/>
      <c r="G242" s="158"/>
      <c r="H242" s="139"/>
      <c r="I242" s="159"/>
      <c r="J242" s="153"/>
      <c r="K242" s="154"/>
      <c r="L242" s="153"/>
      <c r="N242" s="1"/>
      <c r="O242" s="203"/>
      <c r="P242" s="1"/>
      <c r="Q242" s="207"/>
    </row>
    <row r="243" spans="1:18">
      <c r="A243" s="74" t="s">
        <v>197</v>
      </c>
      <c r="B243" s="75"/>
      <c r="C243" s="175"/>
      <c r="D243" s="175"/>
      <c r="E243" s="99"/>
      <c r="F243" s="81"/>
      <c r="G243" s="239"/>
      <c r="H243" s="240"/>
      <c r="I243" s="240"/>
      <c r="J243" s="240"/>
      <c r="K243" s="240"/>
      <c r="L243" s="240"/>
      <c r="N243" s="1"/>
      <c r="O243" s="203"/>
      <c r="P243" s="1"/>
      <c r="Q243" s="207"/>
    </row>
    <row r="244" spans="1:18">
      <c r="A244" s="75"/>
      <c r="B244" s="75" t="str">
        <f t="shared" ref="B244:B246" si="140">N244</f>
        <v>Z9-SPAN-112X2</v>
      </c>
      <c r="C244" s="160" t="s">
        <v>200</v>
      </c>
      <c r="D244" s="76"/>
      <c r="E244" s="213">
        <f>Q244</f>
        <v>31.5</v>
      </c>
      <c r="F244" s="138">
        <f t="shared" ref="F244:F246" si="141">IF(E244="N/A", 0, +E244*D244)</f>
        <v>0</v>
      </c>
      <c r="G244" s="245"/>
      <c r="H244" s="246"/>
      <c r="I244" s="246"/>
      <c r="J244" s="246"/>
      <c r="K244" s="246"/>
      <c r="L244" s="246"/>
      <c r="N244" s="1" t="s">
        <v>405</v>
      </c>
      <c r="O244" s="1" t="s">
        <v>268</v>
      </c>
      <c r="P244" s="1"/>
      <c r="Q244" s="207">
        <v>31.5</v>
      </c>
    </row>
    <row r="245" spans="1:18">
      <c r="A245" s="75"/>
      <c r="B245" s="75" t="str">
        <f t="shared" si="140"/>
        <v>Z9-SPAN-3</v>
      </c>
      <c r="C245" s="160" t="s">
        <v>199</v>
      </c>
      <c r="D245" s="179"/>
      <c r="E245" s="214">
        <f t="shared" ref="E245:E246" si="142">Q245</f>
        <v>71.099999999999994</v>
      </c>
      <c r="F245" s="138">
        <f t="shared" si="141"/>
        <v>0</v>
      </c>
      <c r="G245" s="245"/>
      <c r="H245" s="246"/>
      <c r="I245" s="246"/>
      <c r="J245" s="246"/>
      <c r="K245" s="246"/>
      <c r="L245" s="246"/>
      <c r="N245" s="1" t="s">
        <v>271</v>
      </c>
      <c r="O245" s="1" t="s">
        <v>270</v>
      </c>
      <c r="P245" s="1"/>
      <c r="Q245" s="207">
        <v>71.099999999999994</v>
      </c>
    </row>
    <row r="246" spans="1:18">
      <c r="A246" s="75"/>
      <c r="B246" s="75" t="str">
        <f t="shared" si="140"/>
        <v>Z9-CLAW-346</v>
      </c>
      <c r="C246" s="161" t="s">
        <v>198</v>
      </c>
      <c r="D246" s="179"/>
      <c r="E246" s="214">
        <f t="shared" si="142"/>
        <v>67</v>
      </c>
      <c r="F246" s="138">
        <f t="shared" si="141"/>
        <v>0</v>
      </c>
      <c r="G246" s="245"/>
      <c r="H246" s="246"/>
      <c r="I246" s="246"/>
      <c r="J246" s="246"/>
      <c r="K246" s="246"/>
      <c r="L246" s="246"/>
      <c r="N246" s="1" t="s">
        <v>272</v>
      </c>
      <c r="O246" s="1"/>
      <c r="P246" s="1"/>
      <c r="Q246" s="207">
        <v>67</v>
      </c>
    </row>
    <row r="247" spans="1:18">
      <c r="A247" s="98"/>
      <c r="B247" s="98"/>
      <c r="C247" s="187"/>
      <c r="D247" s="180"/>
      <c r="E247" s="116"/>
      <c r="F247" s="109"/>
      <c r="G247" s="162"/>
      <c r="H247" s="163"/>
      <c r="I247" s="163"/>
      <c r="J247" s="163"/>
      <c r="K247" s="163"/>
      <c r="L247" s="163"/>
      <c r="N247" s="1"/>
      <c r="O247" s="203"/>
      <c r="P247" s="1"/>
      <c r="Q247" s="207"/>
    </row>
    <row r="248" spans="1:18">
      <c r="A248" s="74" t="s">
        <v>201</v>
      </c>
      <c r="B248" s="80"/>
      <c r="C248" s="176"/>
      <c r="D248" s="176"/>
      <c r="E248" s="215"/>
      <c r="F248" s="101"/>
      <c r="G248" s="243"/>
      <c r="H248" s="244"/>
      <c r="I248" s="244"/>
      <c r="J248" s="244"/>
      <c r="K248" s="244"/>
      <c r="L248" s="244"/>
      <c r="N248" s="1"/>
      <c r="O248" s="203"/>
      <c r="P248" s="1"/>
      <c r="Q248" s="207"/>
    </row>
    <row r="249" spans="1:18">
      <c r="A249" s="80"/>
      <c r="B249" s="75" t="str">
        <f t="shared" ref="B249:B252" si="143">N249</f>
        <v>Z9-GRVR-112</v>
      </c>
      <c r="C249" s="96">
        <v>1.5</v>
      </c>
      <c r="D249" s="112"/>
      <c r="E249" s="216">
        <f t="shared" ref="E249:E252" si="144">Q249</f>
        <v>68.900000000000006</v>
      </c>
      <c r="F249" s="138">
        <f t="shared" ref="F249:F252" si="145">IF(E249="N/A", 0, +E249*D249)</f>
        <v>0</v>
      </c>
      <c r="G249" s="243"/>
      <c r="H249" s="244"/>
      <c r="I249" s="244"/>
      <c r="J249" s="244"/>
      <c r="K249" s="244"/>
      <c r="L249" s="244"/>
      <c r="N249" s="1" t="s">
        <v>202</v>
      </c>
      <c r="O249" s="203">
        <v>37257</v>
      </c>
      <c r="P249" s="1" t="s">
        <v>267</v>
      </c>
      <c r="Q249" s="207">
        <v>68.900000000000006</v>
      </c>
    </row>
    <row r="250" spans="1:18">
      <c r="A250" s="80"/>
      <c r="B250" s="75" t="str">
        <f t="shared" si="143"/>
        <v>Z9-GRVR-2</v>
      </c>
      <c r="C250" s="175">
        <v>2</v>
      </c>
      <c r="D250" s="185"/>
      <c r="E250" s="217">
        <f t="shared" si="144"/>
        <v>94</v>
      </c>
      <c r="F250" s="138">
        <f t="shared" si="145"/>
        <v>0</v>
      </c>
      <c r="G250" s="243"/>
      <c r="H250" s="244"/>
      <c r="I250" s="244"/>
      <c r="J250" s="244"/>
      <c r="K250" s="244"/>
      <c r="L250" s="244"/>
      <c r="N250" s="1" t="s">
        <v>203</v>
      </c>
      <c r="O250" s="203">
        <v>2</v>
      </c>
      <c r="P250" s="1" t="s">
        <v>268</v>
      </c>
      <c r="Q250" s="207">
        <v>94</v>
      </c>
    </row>
    <row r="251" spans="1:18">
      <c r="A251" s="80"/>
      <c r="B251" s="75" t="str">
        <f t="shared" si="143"/>
        <v>Z9-GRVR-3</v>
      </c>
      <c r="C251" s="175">
        <v>3</v>
      </c>
      <c r="D251" s="112"/>
      <c r="E251" s="216">
        <f t="shared" si="144"/>
        <v>246</v>
      </c>
      <c r="F251" s="138">
        <f t="shared" si="145"/>
        <v>0</v>
      </c>
      <c r="G251" s="243"/>
      <c r="H251" s="244"/>
      <c r="I251" s="244"/>
      <c r="J251" s="244"/>
      <c r="K251" s="244"/>
      <c r="L251" s="244"/>
      <c r="N251" s="1" t="s">
        <v>204</v>
      </c>
      <c r="O251" s="203">
        <v>3</v>
      </c>
      <c r="P251" s="1" t="s">
        <v>269</v>
      </c>
      <c r="Q251" s="207">
        <v>246</v>
      </c>
    </row>
    <row r="252" spans="1:18">
      <c r="A252" s="80"/>
      <c r="B252" s="75" t="str">
        <f t="shared" si="143"/>
        <v>Z9-GRVR-4</v>
      </c>
      <c r="C252" s="175">
        <v>4</v>
      </c>
      <c r="D252" s="185"/>
      <c r="E252" s="217">
        <f t="shared" si="144"/>
        <v>286.3</v>
      </c>
      <c r="F252" s="138">
        <f t="shared" si="145"/>
        <v>0</v>
      </c>
      <c r="G252" s="243"/>
      <c r="H252" s="244"/>
      <c r="I252" s="244"/>
      <c r="J252" s="244"/>
      <c r="K252" s="244"/>
      <c r="L252" s="244"/>
      <c r="N252" s="1" t="s">
        <v>205</v>
      </c>
      <c r="O252" s="203">
        <v>4</v>
      </c>
      <c r="P252" s="1" t="s">
        <v>270</v>
      </c>
      <c r="Q252" s="207">
        <v>286.3</v>
      </c>
    </row>
    <row r="253" spans="1:18">
      <c r="A253" s="98"/>
      <c r="B253" s="98"/>
      <c r="C253" s="187"/>
      <c r="D253" s="187"/>
      <c r="E253" s="120"/>
      <c r="F253" s="109"/>
      <c r="G253" s="107"/>
      <c r="H253" s="190"/>
      <c r="I253" s="164"/>
      <c r="J253" s="153"/>
      <c r="K253" s="154"/>
      <c r="L253" s="153"/>
      <c r="N253" s="1"/>
      <c r="O253" s="203"/>
      <c r="P253" s="1"/>
      <c r="Q253" s="207"/>
    </row>
    <row r="254" spans="1:18">
      <c r="A254" s="74" t="s">
        <v>206</v>
      </c>
      <c r="B254" s="80"/>
      <c r="C254" s="99" t="s">
        <v>217</v>
      </c>
      <c r="D254" s="176"/>
      <c r="E254" s="215"/>
      <c r="F254" s="101"/>
      <c r="G254" s="243"/>
      <c r="H254" s="244"/>
      <c r="I254" s="244"/>
      <c r="J254" s="244"/>
      <c r="K254" s="244"/>
      <c r="L254" s="244"/>
      <c r="R254" s="207"/>
    </row>
    <row r="255" spans="1:18">
      <c r="A255" s="75"/>
      <c r="B255" s="75" t="s">
        <v>207</v>
      </c>
      <c r="C255" s="175">
        <v>5</v>
      </c>
      <c r="D255" s="76"/>
      <c r="E255" s="213" t="s">
        <v>265</v>
      </c>
      <c r="F255" s="102"/>
      <c r="G255" s="239"/>
      <c r="H255" s="240"/>
      <c r="I255" s="240"/>
      <c r="J255" s="240"/>
      <c r="K255" s="240"/>
      <c r="L255" s="240"/>
      <c r="R255" s="207"/>
    </row>
    <row r="256" spans="1:18">
      <c r="A256" s="75"/>
      <c r="B256" s="75" t="s">
        <v>208</v>
      </c>
      <c r="C256" s="175">
        <v>15</v>
      </c>
      <c r="D256" s="179"/>
      <c r="E256" s="214" t="s">
        <v>265</v>
      </c>
      <c r="F256" s="103"/>
      <c r="G256" s="239"/>
      <c r="H256" s="240"/>
      <c r="I256" s="240"/>
      <c r="J256" s="240"/>
      <c r="K256" s="240"/>
      <c r="L256" s="240"/>
      <c r="R256" s="207"/>
    </row>
    <row r="257" spans="1:18">
      <c r="A257" s="75"/>
      <c r="B257" s="75" t="s">
        <v>209</v>
      </c>
      <c r="C257" s="175">
        <v>30</v>
      </c>
      <c r="D257" s="76"/>
      <c r="E257" s="213" t="s">
        <v>265</v>
      </c>
      <c r="F257" s="102"/>
      <c r="G257" s="239"/>
      <c r="H257" s="240"/>
      <c r="I257" s="240"/>
      <c r="J257" s="240"/>
      <c r="K257" s="240"/>
      <c r="L257" s="240"/>
      <c r="N257" s="1"/>
      <c r="O257" s="203"/>
      <c r="P257" s="1"/>
      <c r="Q257" s="207"/>
    </row>
    <row r="258" spans="1:18">
      <c r="A258" s="75"/>
      <c r="B258" s="75" t="s">
        <v>210</v>
      </c>
      <c r="C258" s="175">
        <v>55</v>
      </c>
      <c r="D258" s="179"/>
      <c r="E258" s="214" t="s">
        <v>265</v>
      </c>
      <c r="F258" s="103"/>
      <c r="G258" s="239"/>
      <c r="H258" s="240"/>
      <c r="I258" s="240"/>
      <c r="J258" s="240"/>
      <c r="K258" s="240"/>
      <c r="L258" s="240"/>
      <c r="N258" s="1"/>
      <c r="O258" s="203"/>
      <c r="P258" s="1"/>
      <c r="Q258" s="207"/>
    </row>
    <row r="259" spans="1:18">
      <c r="A259" s="75"/>
      <c r="B259" s="75" t="s">
        <v>211</v>
      </c>
      <c r="C259" s="175">
        <v>100</v>
      </c>
      <c r="D259" s="76"/>
      <c r="E259" s="213" t="s">
        <v>265</v>
      </c>
      <c r="F259" s="102"/>
      <c r="G259" s="239"/>
      <c r="H259" s="240"/>
      <c r="I259" s="240"/>
      <c r="J259" s="240"/>
      <c r="K259" s="240"/>
      <c r="L259" s="240"/>
      <c r="N259" s="1"/>
      <c r="O259" s="203"/>
      <c r="P259" s="1"/>
      <c r="Q259" s="207"/>
      <c r="R259" s="207"/>
    </row>
    <row r="260" spans="1:18">
      <c r="A260" s="75"/>
      <c r="B260" s="75" t="s">
        <v>212</v>
      </c>
      <c r="C260" s="175">
        <v>150</v>
      </c>
      <c r="D260" s="179"/>
      <c r="E260" s="214" t="s">
        <v>265</v>
      </c>
      <c r="F260" s="103"/>
      <c r="G260" s="239"/>
      <c r="H260" s="240"/>
      <c r="I260" s="240"/>
      <c r="J260" s="240"/>
      <c r="K260" s="240"/>
      <c r="L260" s="240"/>
      <c r="R260" s="207"/>
    </row>
    <row r="261" spans="1:18">
      <c r="A261" s="75"/>
      <c r="B261" s="75" t="s">
        <v>213</v>
      </c>
      <c r="C261" s="175">
        <v>200</v>
      </c>
      <c r="D261" s="76"/>
      <c r="E261" s="213" t="s">
        <v>265</v>
      </c>
      <c r="F261" s="102"/>
      <c r="G261" s="239"/>
      <c r="H261" s="240"/>
      <c r="I261" s="240"/>
      <c r="J261" s="240"/>
      <c r="K261" s="240"/>
      <c r="L261" s="240"/>
      <c r="R261" s="207"/>
    </row>
    <row r="262" spans="1:18">
      <c r="A262" s="75"/>
      <c r="B262" s="75" t="s">
        <v>214</v>
      </c>
      <c r="C262" s="175">
        <v>275</v>
      </c>
      <c r="D262" s="179"/>
      <c r="E262" s="214" t="s">
        <v>265</v>
      </c>
      <c r="F262" s="103"/>
      <c r="G262" s="239"/>
      <c r="H262" s="240"/>
      <c r="I262" s="240"/>
      <c r="J262" s="240"/>
      <c r="K262" s="240"/>
      <c r="L262" s="240"/>
      <c r="R262" s="207"/>
    </row>
    <row r="263" spans="1:18">
      <c r="A263" s="75"/>
      <c r="B263" s="75" t="s">
        <v>215</v>
      </c>
      <c r="C263" s="175">
        <v>350</v>
      </c>
      <c r="D263" s="76"/>
      <c r="E263" s="213" t="s">
        <v>265</v>
      </c>
      <c r="F263" s="103"/>
      <c r="G263" s="239"/>
      <c r="H263" s="240"/>
      <c r="I263" s="240"/>
      <c r="J263" s="240"/>
      <c r="K263" s="240"/>
      <c r="L263" s="240"/>
    </row>
    <row r="264" spans="1:18" ht="12.75" customHeight="1">
      <c r="A264" s="75"/>
      <c r="B264" s="75" t="s">
        <v>216</v>
      </c>
      <c r="C264" s="175">
        <v>500</v>
      </c>
      <c r="D264" s="179"/>
      <c r="E264" s="214" t="s">
        <v>265</v>
      </c>
      <c r="F264" s="103"/>
      <c r="G264" s="239"/>
      <c r="H264" s="240"/>
      <c r="I264" s="240"/>
      <c r="J264" s="240"/>
      <c r="K264" s="240"/>
      <c r="L264" s="240"/>
      <c r="N264" s="1"/>
      <c r="O264" s="203"/>
      <c r="P264" s="1"/>
      <c r="Q264" s="207"/>
    </row>
    <row r="265" spans="1:18">
      <c r="A265" s="90"/>
      <c r="B265" s="241" t="s">
        <v>264</v>
      </c>
      <c r="C265" s="241"/>
      <c r="D265" s="241"/>
      <c r="E265" s="241"/>
      <c r="F265" s="242"/>
      <c r="G265" s="104"/>
      <c r="H265" s="105"/>
      <c r="I265" s="106"/>
      <c r="J265" s="107"/>
      <c r="K265" s="104"/>
      <c r="L265" s="107"/>
      <c r="R265" s="207"/>
    </row>
    <row r="266" spans="1:18">
      <c r="A266" s="169" t="s">
        <v>249</v>
      </c>
      <c r="B266" s="75"/>
      <c r="C266" s="175"/>
      <c r="D266" s="175"/>
      <c r="E266" s="77"/>
      <c r="F266" s="78"/>
      <c r="G266" s="235"/>
      <c r="H266" s="236"/>
      <c r="I266" s="236"/>
      <c r="J266" s="236"/>
      <c r="K266" s="236"/>
      <c r="L266" s="236"/>
      <c r="R266" s="207"/>
    </row>
    <row r="267" spans="1:18">
      <c r="A267" s="169"/>
      <c r="B267" s="75" t="s">
        <v>250</v>
      </c>
      <c r="C267" s="175" t="s">
        <v>251</v>
      </c>
      <c r="D267" s="189"/>
      <c r="E267" s="77" t="s">
        <v>265</v>
      </c>
      <c r="F267" s="97"/>
      <c r="G267" s="237"/>
      <c r="H267" s="238"/>
      <c r="I267" s="238"/>
      <c r="J267" s="238"/>
      <c r="K267" s="238"/>
      <c r="L267" s="238"/>
      <c r="R267" s="207"/>
    </row>
    <row r="268" spans="1:18">
      <c r="A268" s="170"/>
      <c r="B268" s="90"/>
      <c r="C268" s="91"/>
      <c r="D268" s="91"/>
      <c r="E268" s="92"/>
      <c r="F268" s="85"/>
      <c r="G268" s="98"/>
      <c r="H268" s="108"/>
      <c r="I268" s="93"/>
      <c r="J268" s="181"/>
      <c r="K268" s="123"/>
      <c r="L268" s="181"/>
      <c r="R268" s="207"/>
    </row>
    <row r="269" spans="1:18">
      <c r="A269" s="169"/>
      <c r="B269" s="75"/>
      <c r="C269" s="175"/>
      <c r="D269" s="175"/>
      <c r="E269" s="77"/>
      <c r="F269" s="84"/>
      <c r="G269" s="80"/>
      <c r="H269" s="100"/>
      <c r="I269" s="79"/>
      <c r="J269" s="80"/>
      <c r="K269" s="75"/>
      <c r="L269" s="80"/>
      <c r="N269" s="1"/>
      <c r="O269" s="203"/>
      <c r="P269" s="1"/>
      <c r="Q269" s="207"/>
      <c r="R269" s="207"/>
    </row>
    <row r="270" spans="1:18">
      <c r="A270" s="171" t="s">
        <v>218</v>
      </c>
      <c r="B270" s="75"/>
      <c r="C270" s="175"/>
      <c r="D270" s="175"/>
      <c r="E270" s="77"/>
      <c r="F270" s="84"/>
      <c r="G270" s="80"/>
      <c r="H270" s="172" t="s">
        <v>186</v>
      </c>
      <c r="I270" s="232">
        <f>SUM(F208:F253)+SUM(I15:I223)+SUM(I15:I200)</f>
        <v>0</v>
      </c>
      <c r="J270" s="232"/>
      <c r="K270" s="75"/>
      <c r="L270" s="80"/>
      <c r="N270" s="1"/>
      <c r="O270" s="203"/>
      <c r="P270" s="1"/>
      <c r="Q270" s="207"/>
    </row>
    <row r="271" spans="1:18">
      <c r="A271" s="173"/>
      <c r="B271" s="173"/>
      <c r="C271" s="173"/>
      <c r="D271" s="173"/>
      <c r="E271" s="173"/>
      <c r="F271" s="173"/>
      <c r="G271" s="80"/>
      <c r="H271" s="172" t="s">
        <v>187</v>
      </c>
      <c r="I271" s="233"/>
      <c r="J271" s="233"/>
      <c r="K271" s="75"/>
      <c r="L271" s="80"/>
    </row>
    <row r="272" spans="1:18">
      <c r="A272" s="173"/>
      <c r="B272" s="173"/>
      <c r="C272" s="173"/>
      <c r="D272" s="173"/>
      <c r="E272" s="173"/>
      <c r="F272" s="173"/>
      <c r="G272" s="80"/>
      <c r="H272" s="172" t="s">
        <v>253</v>
      </c>
      <c r="I272" s="234">
        <f>+I270*I271</f>
        <v>0</v>
      </c>
      <c r="J272" s="234"/>
      <c r="K272" s="75"/>
      <c r="L272" s="80"/>
    </row>
    <row r="273" spans="1:12">
      <c r="A273" s="173"/>
      <c r="B273" s="173"/>
      <c r="C273" s="173"/>
      <c r="D273" s="173"/>
      <c r="E273" s="173"/>
      <c r="F273" s="173"/>
      <c r="G273" s="75"/>
      <c r="H273" s="172"/>
      <c r="I273" s="142" t="s">
        <v>266</v>
      </c>
      <c r="J273" s="80"/>
      <c r="K273" s="75"/>
      <c r="L273" s="80"/>
    </row>
    <row r="274" spans="1:12">
      <c r="A274" s="173"/>
      <c r="B274" s="173"/>
      <c r="C274" s="173"/>
      <c r="D274" s="173"/>
      <c r="E274" s="173"/>
      <c r="F274" s="173"/>
      <c r="G274" s="75"/>
      <c r="H274" s="172"/>
      <c r="I274" s="142"/>
      <c r="J274" s="80"/>
      <c r="K274" s="75"/>
      <c r="L274" s="80"/>
    </row>
    <row r="275" spans="1:12">
      <c r="A275" s="150"/>
      <c r="B275" s="150"/>
      <c r="C275" s="150"/>
      <c r="D275" s="150"/>
      <c r="E275" s="150"/>
      <c r="F275" s="150"/>
      <c r="G275" s="75"/>
      <c r="H275" s="172"/>
      <c r="I275" s="142"/>
      <c r="J275" s="80"/>
      <c r="K275" s="75"/>
      <c r="L275" s="80"/>
    </row>
    <row r="276" spans="1:12">
      <c r="A276" s="193"/>
      <c r="B276" s="193"/>
      <c r="C276" s="193"/>
      <c r="D276" s="193"/>
      <c r="E276" s="193"/>
      <c r="F276" s="193"/>
      <c r="G276" s="193"/>
      <c r="H276" s="193"/>
      <c r="I276" s="193"/>
      <c r="J276" s="193"/>
      <c r="K276" s="193"/>
      <c r="L276" s="193"/>
    </row>
    <row r="277" spans="1:12">
      <c r="A277" s="192" t="s">
        <v>273</v>
      </c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</row>
    <row r="278" spans="1:12">
      <c r="A278" s="80"/>
      <c r="B278" s="80"/>
      <c r="C278" s="175"/>
      <c r="D278" s="175"/>
      <c r="E278" s="77"/>
      <c r="F278" s="84"/>
      <c r="G278" s="75"/>
      <c r="H278" s="172"/>
      <c r="I278" s="142"/>
      <c r="J278" s="80"/>
      <c r="K278" s="75"/>
      <c r="L278" s="80"/>
    </row>
    <row r="279" spans="1:12">
      <c r="C279" s="59"/>
      <c r="D279" s="59"/>
      <c r="E279" s="60"/>
      <c r="F279" s="61"/>
      <c r="G279" s="54"/>
      <c r="H279" s="62"/>
      <c r="I279" s="63"/>
      <c r="K279" s="54"/>
    </row>
    <row r="280" spans="1:12">
      <c r="A280" s="54"/>
      <c r="B280" s="54"/>
      <c r="C280" s="59"/>
      <c r="D280" s="59"/>
      <c r="E280" s="60"/>
      <c r="F280" s="61"/>
      <c r="G280" s="54"/>
      <c r="H280" s="60"/>
      <c r="I280" s="64"/>
      <c r="K280" s="54"/>
    </row>
    <row r="281" spans="1:12">
      <c r="A281" s="54"/>
      <c r="B281" s="54"/>
      <c r="C281" s="59"/>
      <c r="D281" s="59"/>
      <c r="E281" s="60"/>
      <c r="F281" s="61"/>
      <c r="G281" s="54"/>
      <c r="H281" s="60"/>
      <c r="I281" s="64"/>
      <c r="K281" s="54"/>
    </row>
    <row r="282" spans="1:12">
      <c r="A282" s="54"/>
      <c r="B282" s="54"/>
      <c r="C282" s="59"/>
      <c r="D282" s="59"/>
      <c r="E282" s="60"/>
      <c r="F282" s="61"/>
      <c r="G282" s="54"/>
      <c r="H282" s="60"/>
      <c r="I282" s="64"/>
      <c r="K282" s="54"/>
    </row>
    <row r="283" spans="1:12">
      <c r="A283" s="54"/>
      <c r="B283" s="54"/>
      <c r="C283" s="59"/>
      <c r="D283" s="59"/>
      <c r="E283" s="60"/>
      <c r="F283" s="61"/>
      <c r="G283" s="54"/>
      <c r="H283" s="60"/>
      <c r="I283" s="64"/>
      <c r="K283" s="54"/>
    </row>
    <row r="284" spans="1:12">
      <c r="A284" s="54"/>
      <c r="B284" s="54"/>
      <c r="C284" s="59"/>
      <c r="D284" s="59"/>
      <c r="E284" s="60"/>
      <c r="F284" s="61"/>
      <c r="G284" s="54"/>
      <c r="H284" s="60"/>
      <c r="I284" s="64"/>
      <c r="K284" s="54"/>
    </row>
    <row r="285" spans="1:12">
      <c r="A285" s="54"/>
      <c r="B285" s="54"/>
      <c r="C285" s="59"/>
      <c r="D285" s="59"/>
      <c r="E285" s="60"/>
      <c r="F285" s="61"/>
      <c r="G285" s="54"/>
      <c r="H285" s="60"/>
      <c r="I285" s="64"/>
      <c r="K285" s="54"/>
    </row>
    <row r="286" spans="1:12">
      <c r="A286" s="54"/>
      <c r="B286" s="54"/>
      <c r="C286" s="59"/>
      <c r="D286" s="59"/>
      <c r="E286" s="60"/>
      <c r="F286" s="61"/>
      <c r="G286" s="54"/>
      <c r="H286" s="60"/>
      <c r="I286" s="64"/>
      <c r="K286" s="54"/>
    </row>
    <row r="287" spans="1:12">
      <c r="A287" s="54"/>
      <c r="B287" s="54"/>
      <c r="C287" s="59"/>
      <c r="D287" s="59"/>
      <c r="E287" s="60"/>
      <c r="F287" s="61"/>
      <c r="G287" s="54"/>
      <c r="H287" s="60"/>
      <c r="I287" s="64"/>
      <c r="K287" s="54"/>
    </row>
    <row r="288" spans="1:12">
      <c r="A288" s="54"/>
      <c r="B288" s="54"/>
      <c r="C288" s="59"/>
      <c r="D288" s="59"/>
      <c r="E288" s="60"/>
      <c r="F288" s="61"/>
      <c r="G288" s="54"/>
      <c r="H288" s="60"/>
      <c r="I288" s="64"/>
      <c r="K288" s="54"/>
    </row>
    <row r="289" spans="1:11">
      <c r="A289" s="54"/>
      <c r="B289" s="54"/>
      <c r="C289" s="59"/>
      <c r="D289" s="59"/>
      <c r="E289" s="60"/>
      <c r="F289" s="61"/>
      <c r="G289" s="54"/>
      <c r="H289" s="60"/>
      <c r="I289" s="64"/>
      <c r="K289" s="54"/>
    </row>
    <row r="290" spans="1:11">
      <c r="A290" s="54"/>
      <c r="B290" s="54"/>
      <c r="C290" s="59"/>
      <c r="D290" s="59"/>
      <c r="E290" s="60"/>
      <c r="F290" s="61"/>
      <c r="G290" s="54"/>
      <c r="H290" s="60"/>
      <c r="I290" s="64"/>
      <c r="K290" s="54"/>
    </row>
    <row r="291" spans="1:11">
      <c r="A291" s="54"/>
      <c r="B291" s="54"/>
      <c r="C291" s="59"/>
      <c r="D291" s="59"/>
      <c r="E291" s="60"/>
      <c r="F291" s="61"/>
      <c r="G291" s="54"/>
      <c r="H291" s="60"/>
      <c r="I291" s="64"/>
      <c r="K291" s="54"/>
    </row>
    <row r="292" spans="1:11">
      <c r="A292" s="54"/>
      <c r="B292" s="54"/>
      <c r="C292" s="59"/>
      <c r="D292" s="59"/>
      <c r="E292" s="60"/>
      <c r="F292" s="61"/>
      <c r="G292" s="54"/>
      <c r="H292" s="60"/>
      <c r="I292" s="64"/>
      <c r="K292" s="54"/>
    </row>
    <row r="293" spans="1:11">
      <c r="A293" s="54"/>
      <c r="B293" s="54"/>
      <c r="C293" s="59"/>
      <c r="D293" s="59"/>
      <c r="E293" s="60"/>
      <c r="F293" s="61"/>
      <c r="G293" s="54"/>
      <c r="H293" s="60"/>
      <c r="I293" s="64"/>
      <c r="K293" s="54"/>
    </row>
    <row r="294" spans="1:11">
      <c r="A294" s="54"/>
      <c r="B294" s="54"/>
      <c r="C294" s="59"/>
      <c r="D294" s="59"/>
      <c r="E294" s="60"/>
      <c r="F294" s="61"/>
      <c r="G294" s="54"/>
      <c r="H294" s="60"/>
      <c r="I294" s="64"/>
      <c r="K294" s="54"/>
    </row>
    <row r="295" spans="1:11">
      <c r="A295" s="54"/>
      <c r="B295" s="54"/>
      <c r="C295" s="59"/>
      <c r="D295" s="59"/>
      <c r="E295" s="60"/>
      <c r="F295" s="61"/>
      <c r="G295" s="54"/>
      <c r="H295" s="60"/>
      <c r="I295" s="64"/>
      <c r="K295" s="54"/>
    </row>
    <row r="296" spans="1:11">
      <c r="A296" s="54"/>
      <c r="B296" s="54"/>
      <c r="C296" s="59"/>
      <c r="D296" s="59"/>
      <c r="E296" s="60"/>
      <c r="F296" s="61"/>
      <c r="G296" s="54"/>
      <c r="H296" s="60"/>
      <c r="I296" s="64"/>
      <c r="K296" s="54"/>
    </row>
    <row r="297" spans="1:11">
      <c r="A297" s="54"/>
      <c r="B297" s="54"/>
      <c r="C297" s="59"/>
      <c r="D297" s="59"/>
      <c r="E297" s="60"/>
      <c r="F297" s="61"/>
      <c r="G297" s="54"/>
      <c r="H297" s="60"/>
      <c r="I297" s="64"/>
      <c r="K297" s="54"/>
    </row>
    <row r="298" spans="1:11">
      <c r="A298" s="54"/>
      <c r="B298" s="54"/>
      <c r="C298" s="59"/>
      <c r="D298" s="59"/>
      <c r="E298" s="60"/>
      <c r="F298" s="61"/>
      <c r="G298" s="54"/>
      <c r="H298" s="60"/>
      <c r="I298" s="64"/>
      <c r="K298" s="54"/>
    </row>
    <row r="299" spans="1:11">
      <c r="A299" s="54"/>
      <c r="B299" s="54"/>
      <c r="C299" s="59"/>
      <c r="D299" s="59"/>
      <c r="E299" s="60"/>
      <c r="F299" s="61"/>
      <c r="G299" s="54"/>
      <c r="H299" s="60"/>
      <c r="I299" s="64"/>
      <c r="K299" s="54"/>
    </row>
    <row r="300" spans="1:11">
      <c r="A300" s="54"/>
      <c r="B300" s="54"/>
      <c r="C300" s="59"/>
      <c r="D300" s="59"/>
      <c r="E300" s="60"/>
      <c r="F300" s="61"/>
      <c r="G300" s="54"/>
      <c r="H300" s="60"/>
      <c r="I300" s="64"/>
      <c r="K300" s="54"/>
    </row>
    <row r="301" spans="1:11">
      <c r="A301" s="54"/>
      <c r="B301" s="54"/>
      <c r="C301" s="59"/>
      <c r="D301" s="59"/>
      <c r="E301" s="60"/>
      <c r="F301" s="61"/>
      <c r="G301" s="54"/>
      <c r="H301" s="60"/>
      <c r="I301" s="64"/>
      <c r="K301" s="54"/>
    </row>
    <row r="302" spans="1:11">
      <c r="A302" s="54"/>
      <c r="B302" s="54"/>
      <c r="C302" s="59"/>
      <c r="D302" s="59"/>
      <c r="E302" s="60"/>
      <c r="F302" s="61"/>
      <c r="G302" s="54"/>
      <c r="H302" s="60"/>
      <c r="I302" s="64"/>
      <c r="K302" s="54"/>
    </row>
    <row r="303" spans="1:11">
      <c r="A303" s="54"/>
      <c r="B303" s="54"/>
      <c r="C303" s="59"/>
      <c r="D303" s="59"/>
      <c r="E303" s="60"/>
      <c r="F303" s="61"/>
      <c r="G303" s="54"/>
      <c r="H303" s="60"/>
      <c r="I303" s="64"/>
      <c r="K303" s="54"/>
    </row>
    <row r="304" spans="1:11">
      <c r="A304" s="54"/>
      <c r="B304" s="54"/>
      <c r="C304" s="59"/>
      <c r="D304" s="59"/>
      <c r="E304" s="60"/>
      <c r="F304" s="61"/>
      <c r="G304" s="54"/>
      <c r="H304" s="60"/>
      <c r="I304" s="64"/>
      <c r="K304" s="54"/>
    </row>
    <row r="305" spans="1:11">
      <c r="A305" s="54"/>
      <c r="B305" s="54"/>
      <c r="C305" s="59"/>
      <c r="D305" s="59"/>
      <c r="E305" s="60"/>
      <c r="F305" s="61"/>
      <c r="G305" s="54"/>
      <c r="H305" s="60"/>
      <c r="I305" s="64"/>
      <c r="K305" s="54"/>
    </row>
    <row r="306" spans="1:11">
      <c r="A306" s="54"/>
      <c r="B306" s="54"/>
      <c r="C306" s="59"/>
      <c r="D306" s="59"/>
      <c r="E306" s="60"/>
      <c r="F306" s="61"/>
      <c r="G306" s="54"/>
      <c r="H306" s="60"/>
      <c r="I306" s="64"/>
      <c r="K306" s="54"/>
    </row>
    <row r="307" spans="1:11">
      <c r="A307" s="54"/>
      <c r="B307" s="54"/>
      <c r="C307" s="59"/>
      <c r="D307" s="59"/>
      <c r="E307" s="60"/>
      <c r="F307" s="61"/>
      <c r="G307" s="54"/>
      <c r="H307" s="60"/>
      <c r="I307" s="64"/>
      <c r="K307" s="54"/>
    </row>
    <row r="308" spans="1:11">
      <c r="A308" s="54"/>
      <c r="B308" s="54"/>
      <c r="C308" s="59"/>
      <c r="D308" s="59"/>
      <c r="E308" s="60"/>
      <c r="F308" s="61"/>
      <c r="G308" s="54"/>
      <c r="H308" s="60"/>
      <c r="I308" s="64"/>
      <c r="K308" s="54"/>
    </row>
    <row r="309" spans="1:11">
      <c r="A309" s="54"/>
      <c r="B309" s="54"/>
      <c r="C309" s="59"/>
      <c r="D309" s="59"/>
      <c r="E309" s="60"/>
      <c r="F309" s="61"/>
      <c r="G309" s="54"/>
      <c r="H309" s="60"/>
      <c r="I309" s="64"/>
      <c r="K309" s="54"/>
    </row>
    <row r="310" spans="1:11">
      <c r="A310" s="54"/>
      <c r="B310" s="54"/>
      <c r="C310" s="59"/>
      <c r="D310" s="59"/>
      <c r="E310" s="60"/>
      <c r="F310" s="61"/>
      <c r="G310" s="54"/>
      <c r="H310" s="60"/>
      <c r="I310" s="64"/>
      <c r="K310" s="54"/>
    </row>
    <row r="311" spans="1:11">
      <c r="A311" s="54"/>
      <c r="B311" s="54"/>
      <c r="C311" s="59"/>
      <c r="D311" s="59"/>
      <c r="E311" s="60"/>
      <c r="F311" s="61"/>
      <c r="G311" s="54"/>
      <c r="H311" s="60"/>
      <c r="I311" s="64"/>
      <c r="K311" s="54"/>
    </row>
    <row r="312" spans="1:11">
      <c r="A312" s="54"/>
      <c r="B312" s="54"/>
      <c r="C312" s="59"/>
      <c r="D312" s="59"/>
      <c r="E312" s="60"/>
      <c r="F312" s="61"/>
      <c r="G312" s="54"/>
      <c r="H312" s="60"/>
      <c r="I312" s="64"/>
      <c r="K312" s="54"/>
    </row>
    <row r="313" spans="1:11">
      <c r="A313" s="54"/>
      <c r="B313" s="54"/>
      <c r="C313" s="59"/>
      <c r="D313" s="59"/>
      <c r="E313" s="60"/>
      <c r="F313" s="61"/>
      <c r="G313" s="54"/>
      <c r="H313" s="60"/>
      <c r="I313" s="64"/>
      <c r="K313" s="54"/>
    </row>
    <row r="314" spans="1:11">
      <c r="A314" s="54"/>
      <c r="B314" s="54"/>
      <c r="C314" s="59"/>
      <c r="D314" s="59"/>
      <c r="E314" s="60"/>
      <c r="F314" s="61"/>
      <c r="G314" s="54"/>
      <c r="H314" s="60"/>
      <c r="I314" s="64"/>
      <c r="K314" s="54"/>
    </row>
    <row r="315" spans="1:11">
      <c r="A315" s="54"/>
      <c r="B315" s="54"/>
      <c r="C315" s="59"/>
      <c r="D315" s="59"/>
      <c r="E315" s="60"/>
      <c r="F315" s="61"/>
      <c r="G315" s="54"/>
      <c r="H315" s="60"/>
      <c r="I315" s="64"/>
      <c r="K315" s="54"/>
    </row>
    <row r="316" spans="1:11">
      <c r="A316" s="54"/>
      <c r="B316" s="54"/>
      <c r="C316" s="59"/>
      <c r="D316" s="59"/>
      <c r="E316" s="60"/>
      <c r="F316" s="61"/>
      <c r="G316" s="54"/>
      <c r="H316" s="60"/>
      <c r="I316" s="64"/>
      <c r="K316" s="54"/>
    </row>
    <row r="317" spans="1:11">
      <c r="A317" s="54"/>
      <c r="B317" s="54"/>
      <c r="C317" s="59"/>
      <c r="D317" s="59"/>
      <c r="E317" s="60"/>
      <c r="F317" s="61"/>
      <c r="G317" s="54"/>
      <c r="H317" s="60"/>
      <c r="I317" s="64"/>
      <c r="K317" s="54"/>
    </row>
    <row r="318" spans="1:11">
      <c r="A318" s="54"/>
      <c r="B318" s="54"/>
      <c r="C318" s="59"/>
      <c r="D318" s="59"/>
      <c r="E318" s="60"/>
      <c r="F318" s="61"/>
      <c r="G318" s="54"/>
      <c r="H318" s="60"/>
      <c r="I318" s="64"/>
      <c r="K318" s="54"/>
    </row>
    <row r="319" spans="1:11">
      <c r="A319" s="54"/>
      <c r="B319" s="54"/>
      <c r="C319" s="59"/>
      <c r="D319" s="59"/>
      <c r="E319" s="60"/>
      <c r="F319" s="61"/>
      <c r="G319" s="54"/>
      <c r="H319" s="60"/>
      <c r="I319" s="64"/>
      <c r="K319" s="54"/>
    </row>
    <row r="320" spans="1:11">
      <c r="A320" s="54"/>
      <c r="B320" s="54"/>
      <c r="C320" s="59"/>
      <c r="D320" s="59"/>
      <c r="E320" s="60"/>
      <c r="F320" s="61"/>
      <c r="G320" s="54"/>
      <c r="H320" s="60"/>
      <c r="I320" s="64"/>
      <c r="K320" s="54"/>
    </row>
    <row r="321" spans="1:11">
      <c r="A321" s="54"/>
      <c r="B321" s="54"/>
      <c r="C321" s="59"/>
      <c r="D321" s="59"/>
      <c r="E321" s="60"/>
      <c r="F321" s="61"/>
      <c r="G321" s="54"/>
      <c r="H321" s="60"/>
      <c r="I321" s="64"/>
      <c r="K321" s="54"/>
    </row>
    <row r="322" spans="1:11">
      <c r="A322" s="54"/>
      <c r="B322" s="54"/>
      <c r="C322" s="59"/>
      <c r="D322" s="59"/>
      <c r="E322" s="60"/>
      <c r="F322" s="61"/>
      <c r="G322" s="54"/>
      <c r="H322" s="60"/>
      <c r="I322" s="64"/>
      <c r="K322" s="54"/>
    </row>
    <row r="323" spans="1:11">
      <c r="A323" s="54"/>
      <c r="B323" s="54"/>
      <c r="C323" s="59"/>
      <c r="D323" s="59"/>
      <c r="E323" s="60"/>
      <c r="F323" s="61"/>
      <c r="G323" s="54"/>
      <c r="H323" s="60"/>
      <c r="I323" s="64"/>
      <c r="K323" s="54"/>
    </row>
    <row r="324" spans="1:11">
      <c r="A324" s="54"/>
      <c r="B324" s="54"/>
      <c r="C324" s="59"/>
      <c r="D324" s="59"/>
      <c r="E324" s="60"/>
      <c r="F324" s="61"/>
      <c r="G324" s="54"/>
      <c r="H324" s="60"/>
      <c r="I324" s="64"/>
      <c r="K324" s="54"/>
    </row>
    <row r="325" spans="1:11">
      <c r="A325" s="54"/>
      <c r="B325" s="54"/>
      <c r="C325" s="59"/>
      <c r="D325" s="59"/>
      <c r="E325" s="60"/>
      <c r="F325" s="61"/>
      <c r="G325" s="54"/>
      <c r="H325" s="60"/>
      <c r="I325" s="64"/>
      <c r="K325" s="54"/>
    </row>
    <row r="326" spans="1:11">
      <c r="A326" s="54"/>
      <c r="B326" s="54"/>
      <c r="C326" s="59"/>
      <c r="D326" s="59"/>
      <c r="E326" s="60"/>
      <c r="F326" s="61"/>
      <c r="G326" s="54"/>
      <c r="H326" s="60"/>
      <c r="I326" s="64"/>
      <c r="K326" s="54"/>
    </row>
    <row r="327" spans="1:11">
      <c r="A327" s="54"/>
      <c r="B327" s="54"/>
      <c r="C327" s="59"/>
      <c r="D327" s="59"/>
      <c r="E327" s="60"/>
      <c r="F327" s="61"/>
      <c r="G327" s="54"/>
      <c r="H327" s="60"/>
      <c r="I327" s="64"/>
      <c r="K327" s="54"/>
    </row>
    <row r="328" spans="1:11">
      <c r="A328" s="54"/>
      <c r="B328" s="54"/>
      <c r="C328" s="59"/>
      <c r="D328" s="59"/>
      <c r="E328" s="60"/>
      <c r="F328" s="61"/>
      <c r="G328" s="54"/>
      <c r="H328" s="60"/>
      <c r="I328" s="64"/>
      <c r="K328" s="54"/>
    </row>
    <row r="329" spans="1:11">
      <c r="A329" s="54"/>
      <c r="B329" s="54"/>
      <c r="C329" s="59"/>
      <c r="D329" s="59"/>
      <c r="E329" s="60"/>
      <c r="F329" s="61"/>
      <c r="G329" s="54"/>
      <c r="H329" s="60"/>
      <c r="I329" s="64"/>
      <c r="K329" s="54"/>
    </row>
    <row r="330" spans="1:11">
      <c r="A330" s="54"/>
      <c r="B330" s="54"/>
      <c r="C330" s="59"/>
      <c r="D330" s="59"/>
      <c r="E330" s="60"/>
      <c r="F330" s="61"/>
      <c r="G330" s="54"/>
      <c r="H330" s="60"/>
      <c r="I330" s="64"/>
      <c r="K330" s="54"/>
    </row>
    <row r="331" spans="1:11">
      <c r="A331" s="54"/>
      <c r="B331" s="54"/>
      <c r="C331" s="59"/>
      <c r="D331" s="59"/>
      <c r="E331" s="60"/>
      <c r="F331" s="61"/>
      <c r="G331" s="54"/>
      <c r="H331" s="60"/>
      <c r="I331" s="64"/>
      <c r="K331" s="54"/>
    </row>
    <row r="332" spans="1:11">
      <c r="A332" s="54"/>
      <c r="B332" s="54"/>
      <c r="C332" s="59"/>
      <c r="D332" s="59"/>
      <c r="E332" s="60"/>
      <c r="F332" s="61"/>
      <c r="G332" s="54"/>
      <c r="H332" s="60"/>
      <c r="I332" s="64"/>
      <c r="K332" s="54"/>
    </row>
    <row r="333" spans="1:11">
      <c r="A333" s="54"/>
      <c r="B333" s="54"/>
      <c r="C333" s="59"/>
      <c r="D333" s="59"/>
      <c r="E333" s="60"/>
      <c r="F333" s="61"/>
      <c r="G333" s="54"/>
      <c r="H333" s="60"/>
      <c r="I333" s="64"/>
      <c r="K333" s="54"/>
    </row>
    <row r="334" spans="1:11">
      <c r="A334" s="54"/>
      <c r="B334" s="54"/>
      <c r="C334" s="59"/>
      <c r="D334" s="59"/>
      <c r="E334" s="60"/>
      <c r="F334" s="61"/>
      <c r="G334" s="54"/>
      <c r="H334" s="60"/>
      <c r="I334" s="64"/>
      <c r="K334" s="54"/>
    </row>
    <row r="335" spans="1:11">
      <c r="A335" s="54"/>
      <c r="B335" s="54"/>
      <c r="C335" s="59"/>
      <c r="D335" s="59"/>
      <c r="E335" s="60"/>
      <c r="F335" s="61"/>
      <c r="G335" s="54"/>
      <c r="H335" s="60"/>
      <c r="I335" s="64"/>
      <c r="K335" s="54"/>
    </row>
    <row r="336" spans="1:11">
      <c r="A336" s="54"/>
      <c r="B336" s="54"/>
      <c r="C336" s="59"/>
      <c r="D336" s="59"/>
      <c r="E336" s="60"/>
      <c r="F336" s="61"/>
      <c r="G336" s="54"/>
      <c r="H336" s="60"/>
      <c r="I336" s="64"/>
      <c r="K336" s="54"/>
    </row>
    <row r="337" spans="1:11">
      <c r="A337" s="54"/>
      <c r="B337" s="54"/>
      <c r="C337" s="59"/>
      <c r="D337" s="59"/>
      <c r="E337" s="60"/>
      <c r="F337" s="61"/>
      <c r="G337" s="54"/>
      <c r="H337" s="60"/>
      <c r="I337" s="64"/>
      <c r="K337" s="54"/>
    </row>
    <row r="338" spans="1:11">
      <c r="A338" s="54"/>
      <c r="B338" s="54"/>
      <c r="C338" s="59"/>
      <c r="D338" s="59"/>
      <c r="E338" s="60"/>
      <c r="F338" s="61"/>
      <c r="G338" s="54"/>
      <c r="H338" s="60"/>
      <c r="I338" s="64"/>
      <c r="K338" s="54"/>
    </row>
    <row r="339" spans="1:11">
      <c r="A339" s="54"/>
      <c r="B339" s="54"/>
      <c r="C339" s="59"/>
      <c r="D339" s="59"/>
      <c r="E339" s="60"/>
      <c r="F339" s="61"/>
      <c r="G339" s="54"/>
      <c r="H339" s="60"/>
      <c r="I339" s="64"/>
      <c r="K339" s="54"/>
    </row>
    <row r="340" spans="1:11">
      <c r="A340" s="54"/>
      <c r="B340" s="54"/>
      <c r="C340" s="59"/>
      <c r="D340" s="59"/>
      <c r="E340" s="60"/>
      <c r="F340" s="61"/>
      <c r="G340" s="54"/>
      <c r="H340" s="60"/>
      <c r="I340" s="64"/>
      <c r="K340" s="54"/>
    </row>
    <row r="341" spans="1:11">
      <c r="A341" s="54"/>
      <c r="B341" s="54"/>
      <c r="C341" s="59"/>
      <c r="D341" s="59"/>
      <c r="E341" s="60"/>
      <c r="F341" s="61"/>
      <c r="G341" s="54"/>
      <c r="H341" s="60"/>
      <c r="I341" s="64"/>
      <c r="K341" s="54"/>
    </row>
    <row r="342" spans="1:11">
      <c r="A342" s="54"/>
      <c r="B342" s="54"/>
      <c r="C342" s="59"/>
      <c r="D342" s="59"/>
      <c r="E342" s="60"/>
      <c r="F342" s="61"/>
      <c r="G342" s="54"/>
      <c r="H342" s="60"/>
      <c r="I342" s="64"/>
      <c r="K342" s="54"/>
    </row>
    <row r="343" spans="1:11">
      <c r="A343" s="54"/>
      <c r="B343" s="54"/>
      <c r="C343" s="59"/>
      <c r="D343" s="59"/>
      <c r="E343" s="60"/>
      <c r="F343" s="61"/>
      <c r="G343" s="54"/>
      <c r="H343" s="60"/>
      <c r="I343" s="64"/>
      <c r="K343" s="54"/>
    </row>
    <row r="344" spans="1:11">
      <c r="A344" s="54"/>
      <c r="B344" s="54"/>
      <c r="C344" s="59"/>
      <c r="D344" s="59"/>
      <c r="E344" s="60"/>
      <c r="F344" s="61"/>
      <c r="G344" s="54"/>
      <c r="H344" s="60"/>
      <c r="I344" s="64"/>
      <c r="K344" s="54"/>
    </row>
    <row r="345" spans="1:11">
      <c r="A345" s="54"/>
      <c r="B345" s="54"/>
      <c r="C345" s="59"/>
      <c r="D345" s="59"/>
      <c r="E345" s="60"/>
      <c r="F345" s="61"/>
      <c r="G345" s="54"/>
      <c r="H345" s="60"/>
      <c r="I345" s="64"/>
      <c r="K345" s="54"/>
    </row>
    <row r="346" spans="1:11">
      <c r="A346" s="54"/>
      <c r="B346" s="54"/>
      <c r="C346" s="59"/>
      <c r="D346" s="59"/>
      <c r="E346" s="60"/>
      <c r="F346" s="61"/>
      <c r="G346" s="54"/>
      <c r="H346" s="60"/>
      <c r="I346" s="64"/>
      <c r="K346" s="54"/>
    </row>
    <row r="347" spans="1:11">
      <c r="A347" s="54"/>
      <c r="B347" s="54"/>
      <c r="C347" s="59"/>
      <c r="D347" s="59"/>
      <c r="E347" s="60"/>
      <c r="F347" s="61"/>
      <c r="G347" s="54"/>
      <c r="H347" s="60"/>
      <c r="I347" s="64"/>
      <c r="K347" s="54"/>
    </row>
    <row r="348" spans="1:11">
      <c r="A348" s="54"/>
      <c r="B348" s="54"/>
      <c r="C348" s="59"/>
      <c r="D348" s="59"/>
      <c r="E348" s="60"/>
      <c r="F348" s="61"/>
      <c r="G348" s="54"/>
      <c r="H348" s="60"/>
      <c r="I348" s="64"/>
      <c r="K348" s="54"/>
    </row>
    <row r="349" spans="1:11">
      <c r="A349" s="54"/>
      <c r="B349" s="54"/>
      <c r="C349" s="59"/>
      <c r="D349" s="59"/>
      <c r="E349" s="60"/>
      <c r="F349" s="61"/>
      <c r="G349" s="54"/>
      <c r="H349" s="60"/>
      <c r="I349" s="64"/>
      <c r="K349" s="54"/>
    </row>
    <row r="350" spans="1:11">
      <c r="A350" s="54"/>
      <c r="B350" s="54"/>
      <c r="C350" s="59"/>
      <c r="D350" s="59"/>
      <c r="E350" s="60"/>
      <c r="F350" s="61"/>
      <c r="G350" s="54"/>
      <c r="H350" s="60"/>
      <c r="I350" s="64"/>
      <c r="K350" s="54"/>
    </row>
    <row r="351" spans="1:11">
      <c r="A351" s="54"/>
      <c r="B351" s="54"/>
      <c r="C351" s="59"/>
      <c r="D351" s="59"/>
      <c r="E351" s="60"/>
      <c r="F351" s="61"/>
      <c r="G351" s="54"/>
      <c r="H351" s="60"/>
      <c r="I351" s="64"/>
      <c r="K351" s="54"/>
    </row>
    <row r="352" spans="1:11">
      <c r="A352" s="54"/>
      <c r="B352" s="54"/>
      <c r="C352" s="59"/>
      <c r="D352" s="59"/>
      <c r="E352" s="60"/>
      <c r="F352" s="61"/>
      <c r="G352" s="54"/>
      <c r="H352" s="60"/>
      <c r="I352" s="64"/>
      <c r="K352" s="54"/>
    </row>
    <row r="353" spans="1:11">
      <c r="A353" s="54"/>
      <c r="B353" s="54"/>
      <c r="C353" s="59"/>
      <c r="D353" s="59"/>
      <c r="E353" s="60"/>
      <c r="F353" s="61"/>
      <c r="G353" s="54"/>
      <c r="H353" s="60"/>
      <c r="I353" s="64"/>
      <c r="K353" s="54"/>
    </row>
    <row r="354" spans="1:11">
      <c r="A354" s="54"/>
      <c r="B354" s="54"/>
      <c r="C354" s="59"/>
      <c r="D354" s="59"/>
      <c r="E354" s="60"/>
      <c r="F354" s="61"/>
      <c r="G354" s="54"/>
      <c r="H354" s="60"/>
      <c r="I354" s="64"/>
      <c r="K354" s="54"/>
    </row>
    <row r="355" spans="1:11">
      <c r="A355" s="54"/>
      <c r="B355" s="54"/>
      <c r="C355" s="59"/>
      <c r="D355" s="59"/>
      <c r="E355" s="60"/>
      <c r="F355" s="61"/>
      <c r="G355" s="54"/>
      <c r="H355" s="60"/>
      <c r="I355" s="64"/>
      <c r="K355" s="54"/>
    </row>
    <row r="356" spans="1:11">
      <c r="A356" s="54"/>
      <c r="B356" s="54"/>
      <c r="C356" s="59"/>
      <c r="D356" s="59"/>
      <c r="E356" s="60"/>
      <c r="F356" s="61"/>
      <c r="G356" s="54"/>
      <c r="H356" s="60"/>
      <c r="I356" s="64"/>
      <c r="K356" s="54"/>
    </row>
    <row r="357" spans="1:11">
      <c r="A357" s="54"/>
      <c r="B357" s="54"/>
      <c r="C357" s="59"/>
      <c r="D357" s="59"/>
      <c r="E357" s="60"/>
      <c r="F357" s="61"/>
      <c r="G357" s="54"/>
      <c r="H357" s="60"/>
      <c r="I357" s="64"/>
      <c r="K357" s="54"/>
    </row>
    <row r="358" spans="1:11">
      <c r="A358" s="54"/>
      <c r="B358" s="54"/>
      <c r="C358" s="59"/>
      <c r="D358" s="59"/>
      <c r="E358" s="60"/>
      <c r="F358" s="61"/>
      <c r="G358" s="54"/>
      <c r="H358" s="60"/>
      <c r="I358" s="64"/>
      <c r="K358" s="54"/>
    </row>
    <row r="359" spans="1:11">
      <c r="A359" s="54"/>
      <c r="B359" s="54"/>
      <c r="C359" s="59"/>
      <c r="D359" s="59"/>
      <c r="E359" s="60"/>
      <c r="F359" s="61"/>
      <c r="G359" s="54"/>
      <c r="H359" s="60"/>
      <c r="I359" s="64"/>
      <c r="K359" s="54"/>
    </row>
    <row r="360" spans="1:11">
      <c r="A360" s="54"/>
      <c r="B360" s="54"/>
      <c r="C360" s="59"/>
      <c r="D360" s="59"/>
      <c r="E360" s="60"/>
      <c r="F360" s="61"/>
      <c r="G360" s="54"/>
      <c r="H360" s="60"/>
      <c r="I360" s="64"/>
      <c r="K360" s="54"/>
    </row>
    <row r="361" spans="1:11">
      <c r="A361" s="54"/>
      <c r="B361" s="54"/>
      <c r="C361" s="59"/>
      <c r="D361" s="59"/>
      <c r="E361" s="60"/>
      <c r="F361" s="61"/>
      <c r="G361" s="54"/>
      <c r="H361" s="60"/>
      <c r="I361" s="64"/>
      <c r="K361" s="54"/>
    </row>
    <row r="362" spans="1:11">
      <c r="A362" s="54"/>
      <c r="B362" s="54"/>
      <c r="C362" s="59"/>
      <c r="D362" s="59"/>
      <c r="E362" s="60"/>
      <c r="F362" s="61"/>
      <c r="G362" s="54"/>
      <c r="H362" s="60"/>
      <c r="I362" s="64"/>
      <c r="K362" s="54"/>
    </row>
    <row r="363" spans="1:11">
      <c r="A363" s="54"/>
      <c r="B363" s="54"/>
      <c r="C363" s="59"/>
      <c r="D363" s="59"/>
      <c r="E363" s="60"/>
      <c r="F363" s="61"/>
      <c r="G363" s="54"/>
      <c r="H363" s="60"/>
      <c r="I363" s="64"/>
      <c r="K363" s="54"/>
    </row>
    <row r="364" spans="1:11">
      <c r="A364" s="54"/>
      <c r="B364" s="54"/>
      <c r="C364" s="59"/>
      <c r="D364" s="59"/>
      <c r="E364" s="60"/>
      <c r="F364" s="61"/>
      <c r="G364" s="54"/>
      <c r="H364" s="60"/>
      <c r="I364" s="64"/>
      <c r="K364" s="54"/>
    </row>
    <row r="365" spans="1:11">
      <c r="A365" s="54"/>
      <c r="B365" s="54"/>
      <c r="C365" s="59"/>
      <c r="D365" s="59"/>
      <c r="E365" s="60"/>
      <c r="F365" s="61"/>
      <c r="G365" s="54"/>
      <c r="H365" s="60"/>
      <c r="I365" s="64"/>
      <c r="K365" s="54"/>
    </row>
    <row r="366" spans="1:11">
      <c r="A366" s="54"/>
      <c r="B366" s="54"/>
      <c r="C366" s="59"/>
      <c r="D366" s="59"/>
      <c r="E366" s="60"/>
      <c r="F366" s="61"/>
      <c r="G366" s="54"/>
      <c r="H366" s="60"/>
      <c r="I366" s="64"/>
      <c r="K366" s="54"/>
    </row>
    <row r="367" spans="1:11">
      <c r="A367" s="54"/>
      <c r="B367" s="54"/>
      <c r="C367" s="59"/>
      <c r="D367" s="59"/>
      <c r="E367" s="60"/>
      <c r="F367" s="61"/>
      <c r="G367" s="54"/>
      <c r="H367" s="60"/>
      <c r="I367" s="64"/>
      <c r="K367" s="54"/>
    </row>
    <row r="368" spans="1:11">
      <c r="A368" s="54"/>
      <c r="B368" s="54"/>
      <c r="C368" s="59"/>
      <c r="D368" s="59"/>
      <c r="E368" s="60"/>
      <c r="F368" s="61"/>
      <c r="G368" s="54"/>
      <c r="H368" s="60"/>
      <c r="I368" s="64"/>
      <c r="K368" s="54"/>
    </row>
    <row r="369" spans="1:11">
      <c r="A369" s="54"/>
      <c r="B369" s="54"/>
      <c r="C369" s="59"/>
      <c r="D369" s="59"/>
      <c r="E369" s="60"/>
      <c r="F369" s="61"/>
      <c r="G369" s="54"/>
      <c r="H369" s="60"/>
      <c r="I369" s="64"/>
      <c r="K369" s="54"/>
    </row>
    <row r="370" spans="1:11">
      <c r="A370" s="54"/>
      <c r="B370" s="54"/>
      <c r="C370" s="59"/>
      <c r="D370" s="59"/>
      <c r="E370" s="60"/>
      <c r="F370" s="61"/>
      <c r="G370" s="54"/>
      <c r="H370" s="60"/>
      <c r="I370" s="64"/>
      <c r="K370" s="54"/>
    </row>
    <row r="371" spans="1:11">
      <c r="A371" s="54"/>
      <c r="B371" s="54"/>
      <c r="C371" s="59"/>
      <c r="D371" s="59"/>
      <c r="E371" s="60"/>
      <c r="F371" s="61"/>
      <c r="G371" s="54"/>
      <c r="H371" s="60"/>
      <c r="I371" s="64"/>
      <c r="K371" s="54"/>
    </row>
    <row r="372" spans="1:11">
      <c r="A372" s="54"/>
      <c r="B372" s="54"/>
      <c r="C372" s="59"/>
      <c r="D372" s="59"/>
      <c r="E372" s="60"/>
      <c r="F372" s="61"/>
      <c r="G372" s="54"/>
      <c r="H372" s="60"/>
      <c r="I372" s="64"/>
      <c r="K372" s="54"/>
    </row>
    <row r="373" spans="1:11">
      <c r="A373" s="54"/>
      <c r="B373" s="54"/>
      <c r="C373" s="59"/>
      <c r="D373" s="59"/>
      <c r="E373" s="60"/>
      <c r="F373" s="61"/>
      <c r="G373" s="54"/>
      <c r="H373" s="60"/>
      <c r="I373" s="64"/>
      <c r="K373" s="54"/>
    </row>
    <row r="374" spans="1:11">
      <c r="A374" s="54"/>
      <c r="B374" s="54"/>
      <c r="C374" s="59"/>
      <c r="D374" s="59"/>
      <c r="E374" s="60"/>
      <c r="F374" s="61"/>
      <c r="G374" s="54"/>
      <c r="H374" s="60"/>
      <c r="I374" s="64"/>
      <c r="K374" s="54"/>
    </row>
    <row r="375" spans="1:11">
      <c r="A375" s="54"/>
      <c r="B375" s="54"/>
      <c r="C375" s="59"/>
      <c r="D375" s="59"/>
      <c r="E375" s="60"/>
      <c r="F375" s="61"/>
      <c r="G375" s="54"/>
      <c r="H375" s="60"/>
      <c r="I375" s="64"/>
      <c r="K375" s="54"/>
    </row>
    <row r="376" spans="1:11">
      <c r="A376" s="54"/>
      <c r="B376" s="54"/>
      <c r="C376" s="59"/>
      <c r="D376" s="59"/>
      <c r="E376" s="60"/>
      <c r="F376" s="61"/>
      <c r="G376" s="54"/>
      <c r="H376" s="60"/>
      <c r="I376" s="64"/>
      <c r="K376" s="54"/>
    </row>
    <row r="377" spans="1:11">
      <c r="A377" s="54"/>
      <c r="B377" s="54"/>
      <c r="C377" s="59"/>
      <c r="D377" s="59"/>
      <c r="E377" s="60"/>
      <c r="F377" s="61"/>
      <c r="G377" s="54"/>
      <c r="H377" s="60"/>
      <c r="I377" s="64"/>
      <c r="K377" s="54"/>
    </row>
    <row r="378" spans="1:11">
      <c r="A378" s="54"/>
      <c r="B378" s="54"/>
      <c r="C378" s="59"/>
      <c r="D378" s="59"/>
      <c r="E378" s="60"/>
      <c r="F378" s="61"/>
      <c r="G378" s="54"/>
      <c r="H378" s="60"/>
      <c r="I378" s="64"/>
      <c r="K378" s="54"/>
    </row>
    <row r="379" spans="1:11">
      <c r="A379" s="54"/>
      <c r="B379" s="54"/>
      <c r="C379" s="59"/>
      <c r="D379" s="59"/>
      <c r="E379" s="60"/>
      <c r="F379" s="61"/>
      <c r="G379" s="54"/>
      <c r="H379" s="60"/>
      <c r="I379" s="64"/>
      <c r="K379" s="54"/>
    </row>
    <row r="380" spans="1:11">
      <c r="A380" s="54"/>
      <c r="B380" s="54"/>
      <c r="C380" s="59"/>
      <c r="D380" s="59"/>
      <c r="E380" s="60"/>
      <c r="F380" s="61"/>
      <c r="G380" s="54"/>
      <c r="H380" s="60"/>
      <c r="I380" s="64"/>
      <c r="K380" s="54"/>
    </row>
    <row r="381" spans="1:11">
      <c r="A381" s="54"/>
      <c r="B381" s="54"/>
      <c r="C381" s="59"/>
      <c r="D381" s="59"/>
      <c r="E381" s="60"/>
      <c r="F381" s="61"/>
      <c r="G381" s="54"/>
      <c r="H381" s="60"/>
      <c r="I381" s="64"/>
      <c r="K381" s="54"/>
    </row>
    <row r="382" spans="1:11">
      <c r="A382" s="54"/>
      <c r="B382" s="54"/>
      <c r="C382" s="59"/>
      <c r="D382" s="59"/>
      <c r="E382" s="60"/>
      <c r="F382" s="61"/>
      <c r="G382" s="54"/>
      <c r="H382" s="60"/>
      <c r="I382" s="64"/>
      <c r="K382" s="54"/>
    </row>
    <row r="383" spans="1:11">
      <c r="A383" s="54"/>
      <c r="B383" s="54"/>
      <c r="C383" s="59"/>
      <c r="D383" s="59"/>
      <c r="E383" s="60"/>
      <c r="F383" s="61"/>
      <c r="G383" s="54"/>
      <c r="H383" s="60"/>
      <c r="I383" s="64"/>
      <c r="K383" s="54"/>
    </row>
    <row r="384" spans="1:11">
      <c r="A384" s="54"/>
      <c r="B384" s="54"/>
      <c r="C384" s="59"/>
      <c r="D384" s="59"/>
      <c r="E384" s="60"/>
      <c r="F384" s="61"/>
      <c r="G384" s="54"/>
      <c r="H384" s="60"/>
      <c r="I384" s="64"/>
      <c r="K384" s="54"/>
    </row>
    <row r="385" spans="1:11">
      <c r="A385" s="54"/>
      <c r="B385" s="54"/>
      <c r="C385" s="59"/>
      <c r="D385" s="59"/>
      <c r="E385" s="60"/>
      <c r="F385" s="61"/>
      <c r="G385" s="54"/>
      <c r="H385" s="60"/>
      <c r="I385" s="64"/>
      <c r="K385" s="54"/>
    </row>
    <row r="386" spans="1:11">
      <c r="A386" s="54"/>
      <c r="B386" s="54"/>
      <c r="C386" s="59"/>
      <c r="D386" s="59"/>
      <c r="E386" s="60"/>
      <c r="F386" s="61"/>
      <c r="G386" s="54"/>
      <c r="H386" s="60"/>
      <c r="I386" s="64"/>
      <c r="K386" s="54"/>
    </row>
    <row r="387" spans="1:11">
      <c r="A387" s="54"/>
      <c r="B387" s="54"/>
      <c r="C387" s="59"/>
      <c r="D387" s="59"/>
      <c r="E387" s="60"/>
      <c r="F387" s="61"/>
      <c r="G387" s="54"/>
      <c r="H387" s="60"/>
      <c r="I387" s="64"/>
      <c r="K387" s="54"/>
    </row>
    <row r="388" spans="1:11">
      <c r="A388" s="54"/>
      <c r="B388" s="54"/>
      <c r="C388" s="59"/>
      <c r="D388" s="59"/>
      <c r="E388" s="60"/>
      <c r="F388" s="61"/>
      <c r="G388" s="54"/>
      <c r="H388" s="60"/>
      <c r="I388" s="64"/>
      <c r="K388" s="54"/>
    </row>
    <row r="389" spans="1:11">
      <c r="A389" s="54"/>
      <c r="B389" s="54"/>
      <c r="C389" s="59"/>
      <c r="D389" s="59"/>
      <c r="E389" s="60"/>
      <c r="F389" s="61"/>
      <c r="G389" s="54"/>
      <c r="H389" s="60"/>
      <c r="I389" s="64"/>
      <c r="K389" s="54"/>
    </row>
    <row r="390" spans="1:11">
      <c r="A390" s="54"/>
      <c r="B390" s="54"/>
      <c r="C390" s="59"/>
      <c r="D390" s="59"/>
      <c r="E390" s="60"/>
      <c r="F390" s="61"/>
      <c r="G390" s="54"/>
      <c r="H390" s="60"/>
      <c r="I390" s="64"/>
      <c r="K390" s="54"/>
    </row>
    <row r="391" spans="1:11">
      <c r="A391" s="54"/>
      <c r="B391" s="54"/>
      <c r="C391" s="59"/>
      <c r="D391" s="59"/>
      <c r="E391" s="60"/>
      <c r="F391" s="61"/>
      <c r="G391" s="54"/>
      <c r="H391" s="60"/>
      <c r="I391" s="64"/>
      <c r="K391" s="54"/>
    </row>
    <row r="392" spans="1:11">
      <c r="A392" s="54"/>
      <c r="B392" s="54"/>
      <c r="C392" s="59"/>
      <c r="D392" s="59"/>
      <c r="E392" s="60"/>
      <c r="F392" s="61"/>
      <c r="G392" s="54"/>
      <c r="H392" s="60"/>
      <c r="I392" s="64"/>
      <c r="K392" s="54"/>
    </row>
    <row r="393" spans="1:11">
      <c r="A393" s="54"/>
      <c r="B393" s="54"/>
      <c r="C393" s="59"/>
      <c r="D393" s="59"/>
      <c r="E393" s="60"/>
      <c r="F393" s="61"/>
      <c r="G393" s="54"/>
      <c r="H393" s="60"/>
      <c r="I393" s="64"/>
      <c r="K393" s="54"/>
    </row>
    <row r="394" spans="1:11">
      <c r="A394" s="54"/>
      <c r="B394" s="54"/>
      <c r="C394" s="59"/>
      <c r="D394" s="59"/>
      <c r="E394" s="60"/>
      <c r="F394" s="61"/>
      <c r="G394" s="54"/>
      <c r="H394" s="60"/>
      <c r="I394" s="64"/>
      <c r="K394" s="54"/>
    </row>
    <row r="395" spans="1:11">
      <c r="A395" s="54"/>
      <c r="B395" s="54"/>
      <c r="C395" s="59"/>
      <c r="D395" s="59"/>
      <c r="E395" s="60"/>
      <c r="F395" s="61"/>
      <c r="G395" s="54"/>
      <c r="H395" s="60"/>
      <c r="I395" s="64"/>
      <c r="K395" s="54"/>
    </row>
    <row r="396" spans="1:11">
      <c r="A396" s="54"/>
      <c r="B396" s="54"/>
      <c r="C396" s="59"/>
      <c r="D396" s="59"/>
      <c r="E396" s="60"/>
      <c r="F396" s="61"/>
      <c r="G396" s="54"/>
      <c r="H396" s="60"/>
      <c r="I396" s="64"/>
      <c r="K396" s="54"/>
    </row>
    <row r="397" spans="1:11">
      <c r="A397" s="54"/>
      <c r="B397" s="54"/>
      <c r="C397" s="59"/>
      <c r="D397" s="59"/>
      <c r="E397" s="60"/>
      <c r="F397" s="61"/>
      <c r="G397" s="54"/>
      <c r="H397" s="60"/>
      <c r="I397" s="64"/>
      <c r="K397" s="54"/>
    </row>
    <row r="398" spans="1:11">
      <c r="A398" s="54"/>
      <c r="B398" s="54"/>
      <c r="C398" s="59"/>
      <c r="D398" s="59"/>
      <c r="E398" s="60"/>
      <c r="F398" s="61"/>
      <c r="G398" s="54"/>
      <c r="H398" s="60"/>
      <c r="I398" s="64"/>
      <c r="K398" s="54"/>
    </row>
    <row r="399" spans="1:11">
      <c r="A399" s="54"/>
      <c r="B399" s="54"/>
      <c r="C399" s="59"/>
      <c r="D399" s="59"/>
      <c r="E399" s="60"/>
      <c r="F399" s="61"/>
      <c r="G399" s="54"/>
      <c r="H399" s="60"/>
      <c r="I399" s="64"/>
      <c r="K399" s="54"/>
    </row>
    <row r="400" spans="1:11">
      <c r="A400" s="54"/>
      <c r="B400" s="54"/>
      <c r="C400" s="59"/>
      <c r="D400" s="59"/>
      <c r="E400" s="60"/>
      <c r="F400" s="61"/>
      <c r="G400" s="54"/>
      <c r="H400" s="60"/>
      <c r="I400" s="64"/>
      <c r="K400" s="54"/>
    </row>
    <row r="401" spans="1:11">
      <c r="A401" s="54"/>
      <c r="B401" s="54"/>
      <c r="C401" s="59"/>
      <c r="D401" s="59"/>
      <c r="E401" s="60"/>
      <c r="F401" s="61"/>
      <c r="G401" s="54"/>
      <c r="H401" s="60"/>
      <c r="I401" s="64"/>
      <c r="K401" s="54"/>
    </row>
    <row r="402" spans="1:11">
      <c r="A402" s="54"/>
      <c r="B402" s="54"/>
      <c r="C402" s="59"/>
      <c r="D402" s="59"/>
      <c r="E402" s="60"/>
      <c r="F402" s="61"/>
      <c r="G402" s="54"/>
      <c r="H402" s="60"/>
      <c r="I402" s="64"/>
      <c r="K402" s="54"/>
    </row>
    <row r="403" spans="1:11">
      <c r="A403" s="54"/>
      <c r="B403" s="54"/>
      <c r="C403" s="59"/>
      <c r="D403" s="59"/>
      <c r="E403" s="60"/>
      <c r="F403" s="61"/>
      <c r="G403" s="54"/>
      <c r="H403" s="60"/>
      <c r="I403" s="64"/>
      <c r="K403" s="54"/>
    </row>
    <row r="404" spans="1:11">
      <c r="A404" s="54"/>
      <c r="B404" s="54"/>
      <c r="C404" s="59"/>
      <c r="D404" s="59"/>
      <c r="E404" s="60"/>
      <c r="F404" s="61"/>
      <c r="G404" s="54"/>
      <c r="H404" s="60"/>
      <c r="I404" s="64"/>
      <c r="K404" s="54"/>
    </row>
    <row r="405" spans="1:11">
      <c r="A405" s="54"/>
      <c r="B405" s="54"/>
      <c r="C405" s="59"/>
      <c r="D405" s="59"/>
      <c r="E405" s="60"/>
      <c r="F405" s="61"/>
      <c r="G405" s="54"/>
      <c r="H405" s="60"/>
      <c r="I405" s="64"/>
      <c r="K405" s="54"/>
    </row>
    <row r="406" spans="1:11">
      <c r="A406" s="54"/>
      <c r="B406" s="54"/>
      <c r="C406" s="59"/>
      <c r="D406" s="59"/>
      <c r="E406" s="60"/>
      <c r="F406" s="61"/>
      <c r="G406" s="54"/>
      <c r="H406" s="60"/>
      <c r="I406" s="64"/>
      <c r="K406" s="54"/>
    </row>
    <row r="407" spans="1:11">
      <c r="A407" s="54"/>
      <c r="B407" s="54"/>
      <c r="C407" s="59"/>
      <c r="D407" s="59"/>
      <c r="E407" s="60"/>
      <c r="F407" s="61"/>
      <c r="G407" s="54"/>
      <c r="H407" s="60"/>
      <c r="I407" s="64"/>
      <c r="K407" s="54"/>
    </row>
    <row r="408" spans="1:11">
      <c r="A408" s="54"/>
      <c r="B408" s="54"/>
      <c r="C408" s="59"/>
      <c r="D408" s="59"/>
      <c r="E408" s="60"/>
      <c r="F408" s="61"/>
      <c r="G408" s="54"/>
      <c r="H408" s="60"/>
      <c r="I408" s="64"/>
      <c r="K408" s="54"/>
    </row>
    <row r="409" spans="1:11">
      <c r="A409" s="54"/>
      <c r="B409" s="54"/>
      <c r="C409" s="59"/>
      <c r="D409" s="59"/>
      <c r="E409" s="60"/>
      <c r="F409" s="61"/>
      <c r="G409" s="54"/>
      <c r="H409" s="60"/>
      <c r="I409" s="64"/>
      <c r="K409" s="54"/>
    </row>
    <row r="410" spans="1:11">
      <c r="A410" s="54"/>
      <c r="B410" s="54"/>
      <c r="C410" s="59"/>
      <c r="D410" s="59"/>
      <c r="E410" s="60"/>
      <c r="F410" s="61"/>
      <c r="G410" s="54"/>
      <c r="H410" s="60"/>
      <c r="I410" s="64"/>
      <c r="K410" s="54"/>
    </row>
    <row r="411" spans="1:11">
      <c r="A411" s="54"/>
      <c r="B411" s="54"/>
      <c r="C411" s="59"/>
      <c r="D411" s="59"/>
      <c r="E411" s="60"/>
      <c r="F411" s="61"/>
      <c r="G411" s="54"/>
      <c r="H411" s="60"/>
      <c r="I411" s="64"/>
      <c r="K411" s="54"/>
    </row>
    <row r="412" spans="1:11">
      <c r="A412" s="54"/>
      <c r="B412" s="54"/>
      <c r="C412" s="59"/>
      <c r="D412" s="59"/>
      <c r="E412" s="60"/>
      <c r="F412" s="61"/>
      <c r="G412" s="54"/>
      <c r="H412" s="60"/>
      <c r="I412" s="64"/>
      <c r="K412" s="54"/>
    </row>
    <row r="413" spans="1:11">
      <c r="A413" s="54"/>
      <c r="B413" s="54"/>
      <c r="C413" s="59"/>
      <c r="D413" s="59"/>
      <c r="E413" s="60"/>
      <c r="F413" s="61"/>
      <c r="G413" s="54"/>
      <c r="H413" s="60"/>
      <c r="I413" s="64"/>
      <c r="K413" s="54"/>
    </row>
    <row r="414" spans="1:11">
      <c r="A414" s="54"/>
      <c r="B414" s="54"/>
      <c r="C414" s="59"/>
      <c r="D414" s="59"/>
      <c r="E414" s="60"/>
      <c r="F414" s="61"/>
      <c r="G414" s="54"/>
      <c r="H414" s="60"/>
      <c r="I414" s="64"/>
      <c r="K414" s="54"/>
    </row>
    <row r="415" spans="1:11">
      <c r="A415" s="54"/>
      <c r="B415" s="54"/>
      <c r="C415" s="59"/>
      <c r="D415" s="59"/>
      <c r="E415" s="60"/>
      <c r="F415" s="61"/>
      <c r="G415" s="54"/>
      <c r="H415" s="60"/>
      <c r="I415" s="64"/>
      <c r="K415" s="54"/>
    </row>
    <row r="416" spans="1:11">
      <c r="A416" s="54"/>
      <c r="B416" s="54"/>
      <c r="C416" s="59"/>
      <c r="D416" s="59"/>
      <c r="E416" s="60"/>
      <c r="F416" s="61"/>
      <c r="G416" s="54"/>
      <c r="H416" s="60"/>
      <c r="I416" s="64"/>
      <c r="K416" s="54"/>
    </row>
    <row r="417" spans="1:11">
      <c r="A417" s="54"/>
      <c r="B417" s="54"/>
      <c r="C417" s="59"/>
      <c r="D417" s="59"/>
      <c r="E417" s="60"/>
      <c r="F417" s="61"/>
      <c r="G417" s="54"/>
      <c r="H417" s="60"/>
      <c r="I417" s="64"/>
      <c r="K417" s="54"/>
    </row>
    <row r="418" spans="1:11">
      <c r="A418" s="54"/>
      <c r="B418" s="54"/>
      <c r="C418" s="59"/>
      <c r="D418" s="59"/>
      <c r="E418" s="60"/>
      <c r="F418" s="61"/>
      <c r="G418" s="54"/>
      <c r="H418" s="60"/>
      <c r="I418" s="64"/>
      <c r="K418" s="54"/>
    </row>
    <row r="419" spans="1:11">
      <c r="A419" s="54"/>
      <c r="B419" s="54"/>
      <c r="C419" s="59"/>
      <c r="D419" s="59"/>
      <c r="E419" s="60"/>
      <c r="F419" s="61"/>
      <c r="G419" s="54"/>
      <c r="H419" s="60"/>
      <c r="I419" s="64"/>
      <c r="K419" s="54"/>
    </row>
    <row r="420" spans="1:11">
      <c r="A420" s="54"/>
      <c r="B420" s="54"/>
      <c r="G420" s="54"/>
      <c r="H420" s="60"/>
      <c r="I420" s="64"/>
      <c r="K420" s="54"/>
    </row>
    <row r="421" spans="1:11">
      <c r="A421" s="54"/>
      <c r="B421" s="54"/>
      <c r="G421" s="54"/>
      <c r="H421" s="60"/>
      <c r="I421" s="64"/>
      <c r="K421" s="54"/>
    </row>
    <row r="422" spans="1:11">
      <c r="A422" s="54"/>
      <c r="B422" s="54"/>
      <c r="G422" s="54"/>
      <c r="H422" s="60"/>
      <c r="I422" s="64"/>
      <c r="K422" s="54"/>
    </row>
    <row r="423" spans="1:11">
      <c r="G423" s="54"/>
      <c r="H423" s="60"/>
      <c r="I423" s="64"/>
      <c r="K423" s="54"/>
    </row>
    <row r="424" spans="1:11">
      <c r="G424" s="54"/>
      <c r="H424" s="60"/>
      <c r="I424" s="64"/>
      <c r="K424" s="54"/>
    </row>
    <row r="425" spans="1:11">
      <c r="G425" s="54"/>
      <c r="H425" s="60"/>
      <c r="I425" s="64"/>
      <c r="K425" s="54"/>
    </row>
    <row r="426" spans="1:11">
      <c r="G426" s="54"/>
      <c r="K426" s="54"/>
    </row>
    <row r="427" spans="1:11">
      <c r="K427" s="54"/>
    </row>
    <row r="428" spans="1:11">
      <c r="K428" s="54"/>
    </row>
    <row r="429" spans="1:11">
      <c r="K429" s="54"/>
    </row>
    <row r="430" spans="1:11">
      <c r="K430" s="54"/>
    </row>
    <row r="431" spans="1:11">
      <c r="K431" s="54"/>
    </row>
    <row r="432" spans="1:11">
      <c r="K432" s="54"/>
    </row>
    <row r="433" spans="11:11">
      <c r="K433" s="54"/>
    </row>
    <row r="434" spans="11:11">
      <c r="K434" s="54"/>
    </row>
    <row r="435" spans="11:11">
      <c r="K435" s="54"/>
    </row>
    <row r="436" spans="11:11">
      <c r="K436" s="54"/>
    </row>
    <row r="437" spans="11:11">
      <c r="K437" s="54"/>
    </row>
    <row r="438" spans="11:11">
      <c r="K438" s="54"/>
    </row>
    <row r="439" spans="11:11">
      <c r="K439" s="54"/>
    </row>
    <row r="440" spans="11:11">
      <c r="K440" s="54"/>
    </row>
    <row r="441" spans="11:11">
      <c r="K441" s="54"/>
    </row>
    <row r="442" spans="11:11">
      <c r="K442" s="54"/>
    </row>
    <row r="443" spans="11:11">
      <c r="K443" s="54"/>
    </row>
    <row r="444" spans="11:11">
      <c r="K444" s="54"/>
    </row>
    <row r="445" spans="11:11">
      <c r="K445" s="54"/>
    </row>
    <row r="446" spans="11:11">
      <c r="K446" s="54"/>
    </row>
    <row r="447" spans="11:11">
      <c r="K447" s="54"/>
    </row>
    <row r="448" spans="11:11">
      <c r="K448" s="54"/>
    </row>
    <row r="449" spans="11:11">
      <c r="K449" s="54"/>
    </row>
    <row r="450" spans="11:11">
      <c r="K450" s="54"/>
    </row>
    <row r="451" spans="11:11">
      <c r="K451" s="54"/>
    </row>
  </sheetData>
  <sheetProtection algorithmName="SHA-512" hashValue="iQGV9UMOOWseip88INsrv4xGEyr1j7WXjI/ISWnsraQk/iczXom3l/jcaYxOzCWMT2n9DWIgQIDcYzPioRXFAg==" saltValue="gFthqwLGjwQ/Dxe5vAvlZA==" spinCount="100000" sheet="1" objects="1" scenarios="1"/>
  <mergeCells count="86">
    <mergeCell ref="B2:F3"/>
    <mergeCell ref="G2:I2"/>
    <mergeCell ref="G4:K4"/>
    <mergeCell ref="A5:B5"/>
    <mergeCell ref="D5:F5"/>
    <mergeCell ref="A6:B6"/>
    <mergeCell ref="D6:F6"/>
    <mergeCell ref="H6:K6"/>
    <mergeCell ref="A7:B7"/>
    <mergeCell ref="D7:F7"/>
    <mergeCell ref="H7:K7"/>
    <mergeCell ref="A8:B8"/>
    <mergeCell ref="D8:F8"/>
    <mergeCell ref="A9:B9"/>
    <mergeCell ref="D9:F9"/>
    <mergeCell ref="A10:C11"/>
    <mergeCell ref="H10:K10"/>
    <mergeCell ref="G12:I12"/>
    <mergeCell ref="A15:A18"/>
    <mergeCell ref="A21:A24"/>
    <mergeCell ref="A27:A30"/>
    <mergeCell ref="A107:A112"/>
    <mergeCell ref="A33:A36"/>
    <mergeCell ref="A39:A42"/>
    <mergeCell ref="A45:A48"/>
    <mergeCell ref="A51:A54"/>
    <mergeCell ref="A58:A63"/>
    <mergeCell ref="A67:A69"/>
    <mergeCell ref="A73:A76"/>
    <mergeCell ref="A79:A84"/>
    <mergeCell ref="A87:A90"/>
    <mergeCell ref="A93:A98"/>
    <mergeCell ref="A101:A104"/>
    <mergeCell ref="G230:L230"/>
    <mergeCell ref="G232:L232"/>
    <mergeCell ref="G233:L233"/>
    <mergeCell ref="G234:L234"/>
    <mergeCell ref="G227:L227"/>
    <mergeCell ref="G228:L228"/>
    <mergeCell ref="G229:L229"/>
    <mergeCell ref="A115:A118"/>
    <mergeCell ref="A121:A126"/>
    <mergeCell ref="A129:A134"/>
    <mergeCell ref="A142:A145"/>
    <mergeCell ref="A148:A151"/>
    <mergeCell ref="A154:A157"/>
    <mergeCell ref="A160:A163"/>
    <mergeCell ref="A166:A169"/>
    <mergeCell ref="A172:A175"/>
    <mergeCell ref="A178:A181"/>
    <mergeCell ref="A185:A187"/>
    <mergeCell ref="A191:A193"/>
    <mergeCell ref="A197:A200"/>
    <mergeCell ref="G213:I213"/>
    <mergeCell ref="G214:I214"/>
    <mergeCell ref="G235:L235"/>
    <mergeCell ref="G237:L237"/>
    <mergeCell ref="G238:L238"/>
    <mergeCell ref="G239:L239"/>
    <mergeCell ref="G241:L241"/>
    <mergeCell ref="G243:L243"/>
    <mergeCell ref="G240:L240"/>
    <mergeCell ref="G244:L244"/>
    <mergeCell ref="G245:L245"/>
    <mergeCell ref="G246:L246"/>
    <mergeCell ref="G248:L248"/>
    <mergeCell ref="G249:L249"/>
    <mergeCell ref="G250:L250"/>
    <mergeCell ref="G251:L251"/>
    <mergeCell ref="G252:L252"/>
    <mergeCell ref="B265:F265"/>
    <mergeCell ref="G254:L254"/>
    <mergeCell ref="G255:L255"/>
    <mergeCell ref="G256:L256"/>
    <mergeCell ref="G257:L257"/>
    <mergeCell ref="G258:L258"/>
    <mergeCell ref="G259:L259"/>
    <mergeCell ref="I270:J270"/>
    <mergeCell ref="I271:J271"/>
    <mergeCell ref="I272:J272"/>
    <mergeCell ref="G266:L267"/>
    <mergeCell ref="G260:L260"/>
    <mergeCell ref="G261:L261"/>
    <mergeCell ref="G262:L262"/>
    <mergeCell ref="G263:L263"/>
    <mergeCell ref="G264:L264"/>
  </mergeCells>
  <pageMargins left="0.7" right="0.7" top="0.75" bottom="0.75" header="0.3" footer="0.3"/>
  <pageSetup scale="68" fitToHeight="4" orientation="portrait" r:id="rId1"/>
  <headerFooter>
    <oddFooter>&amp;C &amp;"Arial,Bold Italic"            &amp;12 ZURN INDUSTRIES, LLC CHEMICAL&amp;"Arial,Regular"&amp;10 DRAINAGE SYSTEMS
              1801 PITTSBURGH AVE., P.O. BOX 13801, ERIE, PA 16514 PHONE: 814/455-0921 FAX: 814/875-1402 WEBSITE WWW.ZURN.COM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workbookViewId="0">
      <selection activeCell="C2" sqref="C2"/>
    </sheetView>
  </sheetViews>
  <sheetFormatPr defaultRowHeight="12.75"/>
  <cols>
    <col min="1" max="1" width="14.5703125" style="9" bestFit="1" customWidth="1"/>
    <col min="2" max="2" width="3.5703125" style="9" bestFit="1" customWidth="1"/>
    <col min="3" max="4" width="4.28515625" style="9" customWidth="1"/>
    <col min="5" max="5" width="7.5703125" style="9" customWidth="1"/>
    <col min="6" max="7" width="5.5703125" style="9" customWidth="1"/>
    <col min="8" max="9" width="5.42578125" style="9" customWidth="1"/>
    <col min="10" max="10" width="7.5703125" style="9" customWidth="1"/>
    <col min="11" max="13" width="5.85546875" style="9" customWidth="1"/>
    <col min="14" max="14" width="7" style="9" bestFit="1" customWidth="1"/>
    <col min="15" max="17" width="5.5703125" style="9" bestFit="1" customWidth="1"/>
    <col min="18" max="18" width="6.85546875" style="9" customWidth="1"/>
    <col min="19" max="22" width="5.42578125" style="9" customWidth="1"/>
    <col min="23" max="23" width="6.7109375" style="9" bestFit="1" customWidth="1"/>
    <col min="24" max="26" width="5.85546875" style="9" customWidth="1"/>
    <col min="27" max="27" width="6.42578125" style="10" bestFit="1" customWidth="1"/>
    <col min="28" max="30" width="5.5703125" style="9" bestFit="1" customWidth="1"/>
  </cols>
  <sheetData>
    <row r="1" spans="1:30">
      <c r="A1" s="11"/>
      <c r="B1" s="11"/>
      <c r="C1" s="11"/>
      <c r="D1" s="11"/>
      <c r="E1" s="11" t="s">
        <v>230</v>
      </c>
      <c r="F1" s="11" t="s">
        <v>231</v>
      </c>
      <c r="G1" s="11" t="s">
        <v>232</v>
      </c>
      <c r="H1" s="11" t="s">
        <v>233</v>
      </c>
      <c r="I1" s="11" t="s">
        <v>234</v>
      </c>
      <c r="J1" s="11" t="s">
        <v>226</v>
      </c>
      <c r="K1" s="11" t="s">
        <v>227</v>
      </c>
      <c r="L1" s="11" t="s">
        <v>228</v>
      </c>
      <c r="M1" s="11" t="s">
        <v>229</v>
      </c>
      <c r="N1" s="11" t="s">
        <v>255</v>
      </c>
      <c r="O1" s="11" t="s">
        <v>256</v>
      </c>
      <c r="P1" s="11" t="s">
        <v>257</v>
      </c>
      <c r="Q1" s="11" t="s">
        <v>258</v>
      </c>
      <c r="R1" s="11" t="s">
        <v>230</v>
      </c>
      <c r="S1" s="11" t="s">
        <v>231</v>
      </c>
      <c r="T1" s="11" t="s">
        <v>232</v>
      </c>
      <c r="U1" s="11" t="s">
        <v>233</v>
      </c>
      <c r="V1" s="11" t="s">
        <v>234</v>
      </c>
      <c r="W1" s="11" t="s">
        <v>226</v>
      </c>
      <c r="X1" s="11" t="s">
        <v>227</v>
      </c>
      <c r="Y1" s="11" t="s">
        <v>228</v>
      </c>
      <c r="Z1" s="11" t="s">
        <v>229</v>
      </c>
      <c r="AA1" s="72" t="s">
        <v>255</v>
      </c>
      <c r="AB1" s="11" t="s">
        <v>256</v>
      </c>
      <c r="AC1" s="11" t="s">
        <v>257</v>
      </c>
      <c r="AD1" s="11" t="s">
        <v>258</v>
      </c>
    </row>
    <row r="2" spans="1:30">
      <c r="A2" s="12" t="s">
        <v>219</v>
      </c>
      <c r="B2" s="12" t="s">
        <v>235</v>
      </c>
      <c r="C2" s="12" t="s">
        <v>236</v>
      </c>
      <c r="D2" s="12" t="s">
        <v>259</v>
      </c>
      <c r="E2" s="12" t="s">
        <v>220</v>
      </c>
      <c r="F2" s="12" t="s">
        <v>221</v>
      </c>
      <c r="G2" s="12" t="s">
        <v>222</v>
      </c>
      <c r="H2" s="12" t="s">
        <v>223</v>
      </c>
      <c r="I2" s="12" t="s">
        <v>224</v>
      </c>
      <c r="J2" s="12" t="s">
        <v>220</v>
      </c>
      <c r="K2" s="12" t="s">
        <v>221</v>
      </c>
      <c r="L2" s="12" t="s">
        <v>222</v>
      </c>
      <c r="M2" s="12" t="s">
        <v>223</v>
      </c>
      <c r="N2" s="12" t="s">
        <v>220</v>
      </c>
      <c r="O2" s="12" t="s">
        <v>221</v>
      </c>
      <c r="P2" s="12" t="s">
        <v>222</v>
      </c>
      <c r="Q2" s="12" t="s">
        <v>223</v>
      </c>
      <c r="R2" s="11"/>
      <c r="S2" s="11"/>
      <c r="T2" s="11"/>
      <c r="U2" s="11"/>
      <c r="V2" s="11"/>
      <c r="W2" s="11"/>
      <c r="X2" s="11"/>
      <c r="Y2" s="11"/>
      <c r="Z2" s="11"/>
      <c r="AA2" s="72"/>
      <c r="AB2" s="11"/>
      <c r="AC2" s="11"/>
      <c r="AD2" s="11"/>
    </row>
    <row r="3" spans="1:30">
      <c r="A3" s="1" t="s">
        <v>11</v>
      </c>
      <c r="B3" s="1" t="e">
        <f>'Quote Sheet'!#REF!</f>
        <v>#REF!</v>
      </c>
      <c r="C3" s="1">
        <f>'Quote Sheet'!D15</f>
        <v>0</v>
      </c>
      <c r="D3" s="1">
        <f>'Quote Sheet'!G15</f>
        <v>0</v>
      </c>
      <c r="E3" s="10">
        <v>2</v>
      </c>
      <c r="F3" s="10"/>
      <c r="G3" s="10"/>
      <c r="H3" s="10"/>
      <c r="I3" s="10"/>
      <c r="J3" s="10">
        <v>2</v>
      </c>
      <c r="K3" s="10"/>
      <c r="L3" s="10"/>
      <c r="M3" s="10"/>
      <c r="N3" s="10">
        <v>2</v>
      </c>
      <c r="O3" s="10"/>
      <c r="P3" s="10"/>
      <c r="Q3" s="10"/>
      <c r="R3" s="10" t="e">
        <f t="shared" ref="R3:R66" si="0">B3*E3</f>
        <v>#REF!</v>
      </c>
      <c r="S3" s="10" t="e">
        <f t="shared" ref="S3:V34" si="1">$B3*F3</f>
        <v>#REF!</v>
      </c>
      <c r="T3" s="10" t="e">
        <f t="shared" si="1"/>
        <v>#REF!</v>
      </c>
      <c r="U3" s="10" t="e">
        <f t="shared" si="1"/>
        <v>#REF!</v>
      </c>
      <c r="V3" s="10" t="e">
        <f t="shared" si="1"/>
        <v>#REF!</v>
      </c>
      <c r="W3" s="10">
        <f t="shared" ref="W3:Z34" si="2">$C3*J3</f>
        <v>0</v>
      </c>
      <c r="X3" s="10">
        <f t="shared" si="2"/>
        <v>0</v>
      </c>
      <c r="Y3" s="10">
        <f t="shared" si="2"/>
        <v>0</v>
      </c>
      <c r="Z3" s="10">
        <f t="shared" si="2"/>
        <v>0</v>
      </c>
      <c r="AA3" s="10">
        <f>$D3*N3</f>
        <v>0</v>
      </c>
      <c r="AB3" s="10">
        <f>$D3*O3</f>
        <v>0</v>
      </c>
      <c r="AC3" s="10">
        <f>$D3*P3</f>
        <v>0</v>
      </c>
      <c r="AD3" s="10">
        <f>$D3*Q3</f>
        <v>0</v>
      </c>
    </row>
    <row r="4" spans="1:30">
      <c r="A4" s="1" t="s">
        <v>12</v>
      </c>
      <c r="B4" s="1" t="e">
        <f>'Quote Sheet'!#REF!</f>
        <v>#REF!</v>
      </c>
      <c r="C4" s="1">
        <f>'Quote Sheet'!D16</f>
        <v>0</v>
      </c>
      <c r="D4" s="1">
        <f>'Quote Sheet'!G16</f>
        <v>0</v>
      </c>
      <c r="F4" s="9">
        <v>2</v>
      </c>
      <c r="K4" s="9">
        <v>2</v>
      </c>
      <c r="O4" s="9">
        <v>2</v>
      </c>
      <c r="R4" s="10" t="e">
        <f t="shared" si="0"/>
        <v>#REF!</v>
      </c>
      <c r="S4" s="10" t="e">
        <f t="shared" si="1"/>
        <v>#REF!</v>
      </c>
      <c r="T4" s="10" t="e">
        <f t="shared" si="1"/>
        <v>#REF!</v>
      </c>
      <c r="U4" s="10" t="e">
        <f t="shared" si="1"/>
        <v>#REF!</v>
      </c>
      <c r="V4" s="10" t="e">
        <f t="shared" si="1"/>
        <v>#REF!</v>
      </c>
      <c r="W4" s="10">
        <f t="shared" si="2"/>
        <v>0</v>
      </c>
      <c r="X4" s="10">
        <f t="shared" si="2"/>
        <v>0</v>
      </c>
      <c r="Y4" s="10">
        <f t="shared" si="2"/>
        <v>0</v>
      </c>
      <c r="Z4" s="10">
        <f t="shared" si="2"/>
        <v>0</v>
      </c>
      <c r="AA4" s="10">
        <f t="shared" ref="AA4:AD67" si="3">$D4*N4</f>
        <v>0</v>
      </c>
      <c r="AB4" s="10">
        <f t="shared" si="3"/>
        <v>0</v>
      </c>
      <c r="AC4" s="10">
        <f t="shared" si="3"/>
        <v>0</v>
      </c>
      <c r="AD4" s="10">
        <f t="shared" si="3"/>
        <v>0</v>
      </c>
    </row>
    <row r="5" spans="1:30">
      <c r="A5" s="1" t="s">
        <v>13</v>
      </c>
      <c r="B5" s="1" t="e">
        <f>'Quote Sheet'!#REF!</f>
        <v>#REF!</v>
      </c>
      <c r="C5" s="1">
        <f>'Quote Sheet'!D17</f>
        <v>0</v>
      </c>
      <c r="D5" s="1">
        <f>'Quote Sheet'!G17</f>
        <v>0</v>
      </c>
      <c r="G5" s="9">
        <v>2</v>
      </c>
      <c r="L5" s="9">
        <v>2</v>
      </c>
      <c r="P5" s="9">
        <v>2</v>
      </c>
      <c r="R5" s="10" t="e">
        <f t="shared" si="0"/>
        <v>#REF!</v>
      </c>
      <c r="S5" s="10" t="e">
        <f t="shared" si="1"/>
        <v>#REF!</v>
      </c>
      <c r="T5" s="10" t="e">
        <f t="shared" si="1"/>
        <v>#REF!</v>
      </c>
      <c r="U5" s="10" t="e">
        <f t="shared" si="1"/>
        <v>#REF!</v>
      </c>
      <c r="V5" s="10" t="e">
        <f t="shared" si="1"/>
        <v>#REF!</v>
      </c>
      <c r="W5" s="10">
        <f t="shared" si="2"/>
        <v>0</v>
      </c>
      <c r="X5" s="10">
        <f t="shared" si="2"/>
        <v>0</v>
      </c>
      <c r="Y5" s="10">
        <f t="shared" si="2"/>
        <v>0</v>
      </c>
      <c r="Z5" s="10">
        <f t="shared" si="2"/>
        <v>0</v>
      </c>
      <c r="AA5" s="10">
        <f t="shared" si="3"/>
        <v>0</v>
      </c>
      <c r="AB5" s="10">
        <f t="shared" si="3"/>
        <v>0</v>
      </c>
      <c r="AC5" s="10">
        <f t="shared" si="3"/>
        <v>0</v>
      </c>
      <c r="AD5" s="10">
        <f t="shared" si="3"/>
        <v>0</v>
      </c>
    </row>
    <row r="6" spans="1:30">
      <c r="A6" s="1" t="s">
        <v>14</v>
      </c>
      <c r="B6" s="1" t="e">
        <f>'Quote Sheet'!#REF!</f>
        <v>#REF!</v>
      </c>
      <c r="C6" s="1">
        <f>'Quote Sheet'!D18</f>
        <v>0</v>
      </c>
      <c r="D6" s="1">
        <f>'Quote Sheet'!G18</f>
        <v>0</v>
      </c>
      <c r="H6" s="9">
        <v>2</v>
      </c>
      <c r="M6" s="9">
        <v>2</v>
      </c>
      <c r="Q6" s="9">
        <v>2</v>
      </c>
      <c r="R6" s="10" t="e">
        <f t="shared" si="0"/>
        <v>#REF!</v>
      </c>
      <c r="S6" s="10" t="e">
        <f t="shared" si="1"/>
        <v>#REF!</v>
      </c>
      <c r="T6" s="10" t="e">
        <f t="shared" si="1"/>
        <v>#REF!</v>
      </c>
      <c r="U6" s="10" t="e">
        <f t="shared" si="1"/>
        <v>#REF!</v>
      </c>
      <c r="V6" s="10" t="e">
        <f t="shared" si="1"/>
        <v>#REF!</v>
      </c>
      <c r="W6" s="10">
        <f t="shared" si="2"/>
        <v>0</v>
      </c>
      <c r="X6" s="10">
        <f t="shared" si="2"/>
        <v>0</v>
      </c>
      <c r="Y6" s="10">
        <f t="shared" si="2"/>
        <v>0</v>
      </c>
      <c r="Z6" s="10">
        <f t="shared" si="2"/>
        <v>0</v>
      </c>
      <c r="AA6" s="10">
        <f t="shared" si="3"/>
        <v>0</v>
      </c>
      <c r="AB6" s="10">
        <f t="shared" si="3"/>
        <v>0</v>
      </c>
      <c r="AC6" s="10">
        <f t="shared" si="3"/>
        <v>0</v>
      </c>
      <c r="AD6" s="10">
        <f t="shared" si="3"/>
        <v>0</v>
      </c>
    </row>
    <row r="7" spans="1:30">
      <c r="A7" s="1" t="s">
        <v>15</v>
      </c>
      <c r="B7" s="1" t="e">
        <f>'Quote Sheet'!#REF!</f>
        <v>#REF!</v>
      </c>
      <c r="C7" s="1" t="e">
        <f>'Quote Sheet'!#REF!</f>
        <v>#REF!</v>
      </c>
      <c r="D7" s="1" t="e">
        <f>'Quote Sheet'!#REF!</f>
        <v>#REF!</v>
      </c>
      <c r="I7" s="9">
        <v>2</v>
      </c>
      <c r="R7" s="10" t="e">
        <f t="shared" si="0"/>
        <v>#REF!</v>
      </c>
      <c r="S7" s="10" t="e">
        <f t="shared" si="1"/>
        <v>#REF!</v>
      </c>
      <c r="T7" s="10" t="e">
        <f t="shared" si="1"/>
        <v>#REF!</v>
      </c>
      <c r="U7" s="10" t="e">
        <f t="shared" si="1"/>
        <v>#REF!</v>
      </c>
      <c r="V7" s="10" t="e">
        <f t="shared" si="1"/>
        <v>#REF!</v>
      </c>
      <c r="W7" s="10" t="e">
        <f t="shared" si="2"/>
        <v>#REF!</v>
      </c>
      <c r="X7" s="10" t="e">
        <f t="shared" si="2"/>
        <v>#REF!</v>
      </c>
      <c r="Y7" s="10" t="e">
        <f t="shared" si="2"/>
        <v>#REF!</v>
      </c>
      <c r="Z7" s="10" t="e">
        <f t="shared" si="2"/>
        <v>#REF!</v>
      </c>
      <c r="AA7" s="10" t="e">
        <f t="shared" si="3"/>
        <v>#REF!</v>
      </c>
      <c r="AB7" s="10" t="e">
        <f t="shared" si="3"/>
        <v>#REF!</v>
      </c>
      <c r="AC7" s="10" t="e">
        <f t="shared" si="3"/>
        <v>#REF!</v>
      </c>
      <c r="AD7" s="10" t="e">
        <f t="shared" si="3"/>
        <v>#REF!</v>
      </c>
    </row>
    <row r="8" spans="1:30">
      <c r="A8" s="1" t="s">
        <v>17</v>
      </c>
      <c r="B8" s="1" t="e">
        <f>'Quote Sheet'!#REF!</f>
        <v>#REF!</v>
      </c>
      <c r="C8" s="1">
        <f>'Quote Sheet'!D21</f>
        <v>0</v>
      </c>
      <c r="D8" s="1">
        <f>'Quote Sheet'!G21</f>
        <v>0</v>
      </c>
      <c r="E8" s="10">
        <v>2</v>
      </c>
      <c r="F8" s="10"/>
      <c r="G8" s="10"/>
      <c r="H8" s="10"/>
      <c r="I8" s="10"/>
      <c r="J8" s="9">
        <v>2</v>
      </c>
      <c r="N8" s="9">
        <v>2</v>
      </c>
      <c r="R8" s="10" t="e">
        <f t="shared" si="0"/>
        <v>#REF!</v>
      </c>
      <c r="S8" s="10" t="e">
        <f t="shared" si="1"/>
        <v>#REF!</v>
      </c>
      <c r="T8" s="10" t="e">
        <f t="shared" si="1"/>
        <v>#REF!</v>
      </c>
      <c r="U8" s="10" t="e">
        <f t="shared" si="1"/>
        <v>#REF!</v>
      </c>
      <c r="V8" s="10" t="e">
        <f t="shared" si="1"/>
        <v>#REF!</v>
      </c>
      <c r="W8" s="10">
        <f t="shared" si="2"/>
        <v>0</v>
      </c>
      <c r="X8" s="10">
        <f t="shared" si="2"/>
        <v>0</v>
      </c>
      <c r="Y8" s="10">
        <f t="shared" si="2"/>
        <v>0</v>
      </c>
      <c r="Z8" s="10">
        <f t="shared" si="2"/>
        <v>0</v>
      </c>
      <c r="AA8" s="10">
        <f t="shared" si="3"/>
        <v>0</v>
      </c>
      <c r="AB8" s="10">
        <f t="shared" si="3"/>
        <v>0</v>
      </c>
      <c r="AC8" s="10">
        <f t="shared" si="3"/>
        <v>0</v>
      </c>
      <c r="AD8" s="10">
        <f t="shared" si="3"/>
        <v>0</v>
      </c>
    </row>
    <row r="9" spans="1:30">
      <c r="A9" s="1" t="s">
        <v>18</v>
      </c>
      <c r="B9" s="1" t="e">
        <f>'Quote Sheet'!#REF!</f>
        <v>#REF!</v>
      </c>
      <c r="C9" s="1">
        <f>'Quote Sheet'!D22</f>
        <v>0</v>
      </c>
      <c r="D9" s="1">
        <f>'Quote Sheet'!G22</f>
        <v>0</v>
      </c>
      <c r="F9" s="9">
        <v>2</v>
      </c>
      <c r="K9" s="9">
        <v>2</v>
      </c>
      <c r="O9" s="9">
        <v>2</v>
      </c>
      <c r="R9" s="10" t="e">
        <f t="shared" si="0"/>
        <v>#REF!</v>
      </c>
      <c r="S9" s="10" t="e">
        <f t="shared" si="1"/>
        <v>#REF!</v>
      </c>
      <c r="T9" s="10" t="e">
        <f t="shared" si="1"/>
        <v>#REF!</v>
      </c>
      <c r="U9" s="10" t="e">
        <f t="shared" si="1"/>
        <v>#REF!</v>
      </c>
      <c r="V9" s="10" t="e">
        <f t="shared" si="1"/>
        <v>#REF!</v>
      </c>
      <c r="W9" s="10">
        <f t="shared" si="2"/>
        <v>0</v>
      </c>
      <c r="X9" s="10">
        <f t="shared" si="2"/>
        <v>0</v>
      </c>
      <c r="Y9" s="10">
        <f t="shared" si="2"/>
        <v>0</v>
      </c>
      <c r="Z9" s="10">
        <f t="shared" si="2"/>
        <v>0</v>
      </c>
      <c r="AA9" s="10">
        <f t="shared" si="3"/>
        <v>0</v>
      </c>
      <c r="AB9" s="10">
        <f t="shared" si="3"/>
        <v>0</v>
      </c>
      <c r="AC9" s="10">
        <f t="shared" si="3"/>
        <v>0</v>
      </c>
      <c r="AD9" s="10">
        <f t="shared" si="3"/>
        <v>0</v>
      </c>
    </row>
    <row r="10" spans="1:30">
      <c r="A10" s="1" t="s">
        <v>19</v>
      </c>
      <c r="B10" s="1" t="e">
        <f>'Quote Sheet'!#REF!</f>
        <v>#REF!</v>
      </c>
      <c r="C10" s="1">
        <f>'Quote Sheet'!D23</f>
        <v>0</v>
      </c>
      <c r="D10" s="1">
        <f>'Quote Sheet'!G23</f>
        <v>0</v>
      </c>
      <c r="G10" s="9">
        <v>2</v>
      </c>
      <c r="L10" s="9">
        <v>2</v>
      </c>
      <c r="P10" s="9">
        <v>2</v>
      </c>
      <c r="R10" s="10" t="e">
        <f t="shared" si="0"/>
        <v>#REF!</v>
      </c>
      <c r="S10" s="10" t="e">
        <f t="shared" si="1"/>
        <v>#REF!</v>
      </c>
      <c r="T10" s="10" t="e">
        <f t="shared" si="1"/>
        <v>#REF!</v>
      </c>
      <c r="U10" s="10" t="e">
        <f t="shared" si="1"/>
        <v>#REF!</v>
      </c>
      <c r="V10" s="10" t="e">
        <f t="shared" si="1"/>
        <v>#REF!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  <c r="AD10" s="10">
        <f t="shared" si="3"/>
        <v>0</v>
      </c>
    </row>
    <row r="11" spans="1:30">
      <c r="A11" s="1" t="s">
        <v>20</v>
      </c>
      <c r="B11" s="1" t="e">
        <f>'Quote Sheet'!#REF!</f>
        <v>#REF!</v>
      </c>
      <c r="C11" s="1">
        <f>'Quote Sheet'!D24</f>
        <v>0</v>
      </c>
      <c r="D11" s="1">
        <f>'Quote Sheet'!G24</f>
        <v>0</v>
      </c>
      <c r="H11" s="9">
        <v>2</v>
      </c>
      <c r="M11" s="9">
        <v>2</v>
      </c>
      <c r="Q11" s="9">
        <v>2</v>
      </c>
      <c r="R11" s="10" t="e">
        <f t="shared" si="0"/>
        <v>#REF!</v>
      </c>
      <c r="S11" s="10" t="e">
        <f t="shared" si="1"/>
        <v>#REF!</v>
      </c>
      <c r="T11" s="10" t="e">
        <f t="shared" si="1"/>
        <v>#REF!</v>
      </c>
      <c r="U11" s="10" t="e">
        <f t="shared" si="1"/>
        <v>#REF!</v>
      </c>
      <c r="V11" s="10" t="e">
        <f t="shared" si="1"/>
        <v>#REF!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</row>
    <row r="12" spans="1:30">
      <c r="A12" s="1" t="s">
        <v>21</v>
      </c>
      <c r="B12" s="1" t="e">
        <f>'Quote Sheet'!#REF!</f>
        <v>#REF!</v>
      </c>
      <c r="C12" s="1" t="e">
        <f>'Quote Sheet'!#REF!</f>
        <v>#REF!</v>
      </c>
      <c r="D12" s="1" t="e">
        <f>'Quote Sheet'!#REF!</f>
        <v>#REF!</v>
      </c>
      <c r="I12" s="9">
        <v>2</v>
      </c>
      <c r="R12" s="10" t="e">
        <f t="shared" si="0"/>
        <v>#REF!</v>
      </c>
      <c r="S12" s="10" t="e">
        <f t="shared" si="1"/>
        <v>#REF!</v>
      </c>
      <c r="T12" s="10" t="e">
        <f t="shared" si="1"/>
        <v>#REF!</v>
      </c>
      <c r="U12" s="10" t="e">
        <f t="shared" si="1"/>
        <v>#REF!</v>
      </c>
      <c r="V12" s="10" t="e">
        <f t="shared" si="1"/>
        <v>#REF!</v>
      </c>
      <c r="W12" s="10" t="e">
        <f t="shared" si="2"/>
        <v>#REF!</v>
      </c>
      <c r="X12" s="10" t="e">
        <f t="shared" si="2"/>
        <v>#REF!</v>
      </c>
      <c r="Y12" s="10" t="e">
        <f t="shared" si="2"/>
        <v>#REF!</v>
      </c>
      <c r="Z12" s="10" t="e">
        <f t="shared" si="2"/>
        <v>#REF!</v>
      </c>
      <c r="AA12" s="10" t="e">
        <f t="shared" si="3"/>
        <v>#REF!</v>
      </c>
      <c r="AB12" s="10" t="e">
        <f t="shared" si="3"/>
        <v>#REF!</v>
      </c>
      <c r="AC12" s="10" t="e">
        <f t="shared" si="3"/>
        <v>#REF!</v>
      </c>
      <c r="AD12" s="10" t="e">
        <f t="shared" si="3"/>
        <v>#REF!</v>
      </c>
    </row>
    <row r="13" spans="1:30">
      <c r="A13" s="1" t="s">
        <v>23</v>
      </c>
      <c r="B13" s="1" t="e">
        <f>'Quote Sheet'!#REF!</f>
        <v>#REF!</v>
      </c>
      <c r="C13" s="1">
        <f>'Quote Sheet'!D27</f>
        <v>0</v>
      </c>
      <c r="D13" s="1">
        <f>'Quote Sheet'!G27</f>
        <v>0</v>
      </c>
      <c r="E13" s="10">
        <v>1</v>
      </c>
      <c r="F13" s="10"/>
      <c r="G13" s="10"/>
      <c r="H13" s="10"/>
      <c r="I13" s="10"/>
      <c r="J13" s="9">
        <v>1</v>
      </c>
      <c r="N13" s="9">
        <v>1</v>
      </c>
      <c r="R13" s="10" t="e">
        <f t="shared" si="0"/>
        <v>#REF!</v>
      </c>
      <c r="S13" s="10" t="e">
        <f t="shared" si="1"/>
        <v>#REF!</v>
      </c>
      <c r="T13" s="10" t="e">
        <f t="shared" si="1"/>
        <v>#REF!</v>
      </c>
      <c r="U13" s="10" t="e">
        <f t="shared" si="1"/>
        <v>#REF!</v>
      </c>
      <c r="V13" s="10" t="e">
        <f t="shared" si="1"/>
        <v>#REF!</v>
      </c>
      <c r="W13" s="10">
        <f t="shared" si="2"/>
        <v>0</v>
      </c>
      <c r="X13" s="10">
        <f t="shared" si="2"/>
        <v>0</v>
      </c>
      <c r="Y13" s="10">
        <f t="shared" si="2"/>
        <v>0</v>
      </c>
      <c r="Z13" s="10">
        <f t="shared" si="2"/>
        <v>0</v>
      </c>
      <c r="AA13" s="10">
        <f t="shared" si="3"/>
        <v>0</v>
      </c>
      <c r="AB13" s="10">
        <f t="shared" si="3"/>
        <v>0</v>
      </c>
      <c r="AC13" s="10">
        <f t="shared" si="3"/>
        <v>0</v>
      </c>
      <c r="AD13" s="10">
        <f t="shared" si="3"/>
        <v>0</v>
      </c>
    </row>
    <row r="14" spans="1:30">
      <c r="A14" s="1" t="s">
        <v>24</v>
      </c>
      <c r="B14" s="1" t="e">
        <f>'Quote Sheet'!#REF!</f>
        <v>#REF!</v>
      </c>
      <c r="C14" s="1">
        <f>'Quote Sheet'!D28</f>
        <v>0</v>
      </c>
      <c r="D14" s="1">
        <f>'Quote Sheet'!G28</f>
        <v>0</v>
      </c>
      <c r="F14" s="9">
        <v>1</v>
      </c>
      <c r="K14" s="9">
        <v>1</v>
      </c>
      <c r="O14" s="9">
        <v>1</v>
      </c>
      <c r="R14" s="10" t="e">
        <f t="shared" si="0"/>
        <v>#REF!</v>
      </c>
      <c r="S14" s="10" t="e">
        <f t="shared" si="1"/>
        <v>#REF!</v>
      </c>
      <c r="T14" s="10" t="e">
        <f t="shared" si="1"/>
        <v>#REF!</v>
      </c>
      <c r="U14" s="10" t="e">
        <f t="shared" si="1"/>
        <v>#REF!</v>
      </c>
      <c r="V14" s="10" t="e">
        <f t="shared" si="1"/>
        <v>#REF!</v>
      </c>
      <c r="W14" s="10">
        <f t="shared" si="2"/>
        <v>0</v>
      </c>
      <c r="X14" s="10">
        <f t="shared" si="2"/>
        <v>0</v>
      </c>
      <c r="Y14" s="10">
        <f t="shared" si="2"/>
        <v>0</v>
      </c>
      <c r="Z14" s="10">
        <f t="shared" si="2"/>
        <v>0</v>
      </c>
      <c r="AA14" s="10">
        <f t="shared" si="3"/>
        <v>0</v>
      </c>
      <c r="AB14" s="10">
        <f t="shared" si="3"/>
        <v>0</v>
      </c>
      <c r="AC14" s="10">
        <f t="shared" si="3"/>
        <v>0</v>
      </c>
      <c r="AD14" s="10">
        <f t="shared" si="3"/>
        <v>0</v>
      </c>
    </row>
    <row r="15" spans="1:30">
      <c r="A15" s="1" t="s">
        <v>25</v>
      </c>
      <c r="B15" s="1" t="e">
        <f>'Quote Sheet'!#REF!</f>
        <v>#REF!</v>
      </c>
      <c r="C15" s="1">
        <f>'Quote Sheet'!D29</f>
        <v>0</v>
      </c>
      <c r="D15" s="1">
        <f>'Quote Sheet'!G29</f>
        <v>0</v>
      </c>
      <c r="G15" s="9">
        <v>1</v>
      </c>
      <c r="L15" s="9">
        <v>1</v>
      </c>
      <c r="P15" s="9">
        <v>1</v>
      </c>
      <c r="R15" s="10" t="e">
        <f t="shared" si="0"/>
        <v>#REF!</v>
      </c>
      <c r="S15" s="10" t="e">
        <f t="shared" si="1"/>
        <v>#REF!</v>
      </c>
      <c r="T15" s="10" t="e">
        <f t="shared" si="1"/>
        <v>#REF!</v>
      </c>
      <c r="U15" s="10" t="e">
        <f t="shared" si="1"/>
        <v>#REF!</v>
      </c>
      <c r="V15" s="10" t="e">
        <f t="shared" si="1"/>
        <v>#REF!</v>
      </c>
      <c r="W15" s="10">
        <f t="shared" si="2"/>
        <v>0</v>
      </c>
      <c r="X15" s="10">
        <f t="shared" si="2"/>
        <v>0</v>
      </c>
      <c r="Y15" s="10">
        <f t="shared" si="2"/>
        <v>0</v>
      </c>
      <c r="Z15" s="10">
        <f t="shared" si="2"/>
        <v>0</v>
      </c>
      <c r="AA15" s="10">
        <f t="shared" si="3"/>
        <v>0</v>
      </c>
      <c r="AB15" s="10">
        <f t="shared" si="3"/>
        <v>0</v>
      </c>
      <c r="AC15" s="10">
        <f t="shared" si="3"/>
        <v>0</v>
      </c>
      <c r="AD15" s="10">
        <f t="shared" si="3"/>
        <v>0</v>
      </c>
    </row>
    <row r="16" spans="1:30">
      <c r="A16" s="1" t="s">
        <v>26</v>
      </c>
      <c r="B16" s="1" t="e">
        <f>'Quote Sheet'!#REF!</f>
        <v>#REF!</v>
      </c>
      <c r="C16" s="1">
        <f>'Quote Sheet'!D30</f>
        <v>0</v>
      </c>
      <c r="D16" s="1">
        <f>'Quote Sheet'!G30</f>
        <v>0</v>
      </c>
      <c r="H16" s="9">
        <v>1</v>
      </c>
      <c r="M16" s="9">
        <v>1</v>
      </c>
      <c r="Q16" s="9">
        <v>1</v>
      </c>
      <c r="R16" s="10" t="e">
        <f t="shared" si="0"/>
        <v>#REF!</v>
      </c>
      <c r="S16" s="10" t="e">
        <f t="shared" si="1"/>
        <v>#REF!</v>
      </c>
      <c r="T16" s="10" t="e">
        <f t="shared" si="1"/>
        <v>#REF!</v>
      </c>
      <c r="U16" s="10" t="e">
        <f t="shared" si="1"/>
        <v>#REF!</v>
      </c>
      <c r="V16" s="10" t="e">
        <f t="shared" si="1"/>
        <v>#REF!</v>
      </c>
      <c r="W16" s="10">
        <f t="shared" si="2"/>
        <v>0</v>
      </c>
      <c r="X16" s="10">
        <f t="shared" si="2"/>
        <v>0</v>
      </c>
      <c r="Y16" s="10">
        <f t="shared" si="2"/>
        <v>0</v>
      </c>
      <c r="Z16" s="10">
        <f t="shared" si="2"/>
        <v>0</v>
      </c>
      <c r="AA16" s="10">
        <f t="shared" si="3"/>
        <v>0</v>
      </c>
      <c r="AB16" s="10">
        <f t="shared" si="3"/>
        <v>0</v>
      </c>
      <c r="AC16" s="10">
        <f t="shared" si="3"/>
        <v>0</v>
      </c>
      <c r="AD16" s="10">
        <f t="shared" si="3"/>
        <v>0</v>
      </c>
    </row>
    <row r="17" spans="1:30">
      <c r="A17" s="1" t="s">
        <v>27</v>
      </c>
      <c r="B17" s="1" t="e">
        <f>'Quote Sheet'!#REF!</f>
        <v>#REF!</v>
      </c>
      <c r="C17" s="1" t="e">
        <f>'Quote Sheet'!#REF!</f>
        <v>#REF!</v>
      </c>
      <c r="D17" s="1" t="e">
        <f>'Quote Sheet'!#REF!</f>
        <v>#REF!</v>
      </c>
      <c r="I17" s="9">
        <v>1</v>
      </c>
      <c r="R17" s="10" t="e">
        <f t="shared" si="0"/>
        <v>#REF!</v>
      </c>
      <c r="S17" s="10" t="e">
        <f t="shared" si="1"/>
        <v>#REF!</v>
      </c>
      <c r="T17" s="10" t="e">
        <f t="shared" si="1"/>
        <v>#REF!</v>
      </c>
      <c r="U17" s="10" t="e">
        <f t="shared" si="1"/>
        <v>#REF!</v>
      </c>
      <c r="V17" s="10" t="e">
        <f t="shared" si="1"/>
        <v>#REF!</v>
      </c>
      <c r="W17" s="10" t="e">
        <f t="shared" si="2"/>
        <v>#REF!</v>
      </c>
      <c r="X17" s="10" t="e">
        <f t="shared" si="2"/>
        <v>#REF!</v>
      </c>
      <c r="Y17" s="10" t="e">
        <f t="shared" si="2"/>
        <v>#REF!</v>
      </c>
      <c r="Z17" s="10" t="e">
        <f t="shared" si="2"/>
        <v>#REF!</v>
      </c>
      <c r="AA17" s="10" t="e">
        <f t="shared" si="3"/>
        <v>#REF!</v>
      </c>
      <c r="AB17" s="10" t="e">
        <f t="shared" si="3"/>
        <v>#REF!</v>
      </c>
      <c r="AC17" s="10" t="e">
        <f t="shared" si="3"/>
        <v>#REF!</v>
      </c>
      <c r="AD17" s="10" t="e">
        <f t="shared" si="3"/>
        <v>#REF!</v>
      </c>
    </row>
    <row r="18" spans="1:30">
      <c r="A18" s="1" t="s">
        <v>30</v>
      </c>
      <c r="B18" s="1" t="e">
        <f>'Quote Sheet'!#REF!</f>
        <v>#REF!</v>
      </c>
      <c r="C18" s="1">
        <f>'Quote Sheet'!D33</f>
        <v>0</v>
      </c>
      <c r="D18" s="1">
        <f>'Quote Sheet'!G33</f>
        <v>0</v>
      </c>
      <c r="E18" s="10">
        <v>2</v>
      </c>
      <c r="F18" s="10"/>
      <c r="G18" s="10"/>
      <c r="H18" s="10"/>
      <c r="I18" s="10"/>
      <c r="J18" s="10">
        <v>2</v>
      </c>
      <c r="K18" s="10"/>
      <c r="L18" s="10"/>
      <c r="M18" s="10"/>
      <c r="N18" s="10">
        <v>2</v>
      </c>
      <c r="O18" s="10"/>
      <c r="P18" s="10"/>
      <c r="Q18" s="10"/>
      <c r="R18" s="10" t="e">
        <f t="shared" si="0"/>
        <v>#REF!</v>
      </c>
      <c r="S18" s="10" t="e">
        <f t="shared" si="1"/>
        <v>#REF!</v>
      </c>
      <c r="T18" s="10" t="e">
        <f t="shared" si="1"/>
        <v>#REF!</v>
      </c>
      <c r="U18" s="10" t="e">
        <f t="shared" si="1"/>
        <v>#REF!</v>
      </c>
      <c r="V18" s="10" t="e">
        <f t="shared" si="1"/>
        <v>#REF!</v>
      </c>
      <c r="W18" s="10">
        <f t="shared" si="2"/>
        <v>0</v>
      </c>
      <c r="X18" s="10">
        <f t="shared" si="2"/>
        <v>0</v>
      </c>
      <c r="Y18" s="10">
        <f t="shared" si="2"/>
        <v>0</v>
      </c>
      <c r="Z18" s="10">
        <f t="shared" si="2"/>
        <v>0</v>
      </c>
      <c r="AA18" s="10">
        <f t="shared" si="3"/>
        <v>0</v>
      </c>
      <c r="AB18" s="10">
        <f t="shared" si="3"/>
        <v>0</v>
      </c>
      <c r="AC18" s="10">
        <f t="shared" si="3"/>
        <v>0</v>
      </c>
      <c r="AD18" s="10">
        <f t="shared" si="3"/>
        <v>0</v>
      </c>
    </row>
    <row r="19" spans="1:30">
      <c r="A19" s="1" t="s">
        <v>31</v>
      </c>
      <c r="B19" s="1" t="e">
        <f>'Quote Sheet'!#REF!</f>
        <v>#REF!</v>
      </c>
      <c r="C19" s="1">
        <f>'Quote Sheet'!D34</f>
        <v>0</v>
      </c>
      <c r="D19" s="1">
        <f>'Quote Sheet'!G34</f>
        <v>0</v>
      </c>
      <c r="F19" s="9">
        <v>2</v>
      </c>
      <c r="K19" s="9">
        <v>2</v>
      </c>
      <c r="O19" s="9">
        <v>2</v>
      </c>
      <c r="R19" s="10" t="e">
        <f t="shared" si="0"/>
        <v>#REF!</v>
      </c>
      <c r="S19" s="10" t="e">
        <f t="shared" si="1"/>
        <v>#REF!</v>
      </c>
      <c r="T19" s="10" t="e">
        <f t="shared" si="1"/>
        <v>#REF!</v>
      </c>
      <c r="U19" s="10" t="e">
        <f t="shared" si="1"/>
        <v>#REF!</v>
      </c>
      <c r="V19" s="10" t="e">
        <f t="shared" si="1"/>
        <v>#REF!</v>
      </c>
      <c r="W19" s="10">
        <f t="shared" si="2"/>
        <v>0</v>
      </c>
      <c r="X19" s="10">
        <f t="shared" si="2"/>
        <v>0</v>
      </c>
      <c r="Y19" s="10">
        <f t="shared" si="2"/>
        <v>0</v>
      </c>
      <c r="Z19" s="10">
        <f t="shared" si="2"/>
        <v>0</v>
      </c>
      <c r="AA19" s="10">
        <f t="shared" si="3"/>
        <v>0</v>
      </c>
      <c r="AB19" s="10">
        <f t="shared" si="3"/>
        <v>0</v>
      </c>
      <c r="AC19" s="10">
        <f t="shared" si="3"/>
        <v>0</v>
      </c>
      <c r="AD19" s="10">
        <f t="shared" si="3"/>
        <v>0</v>
      </c>
    </row>
    <row r="20" spans="1:30">
      <c r="A20" s="1" t="s">
        <v>32</v>
      </c>
      <c r="B20" s="1" t="e">
        <f>'Quote Sheet'!#REF!</f>
        <v>#REF!</v>
      </c>
      <c r="C20" s="1">
        <f>'Quote Sheet'!D35</f>
        <v>0</v>
      </c>
      <c r="D20" s="1">
        <f>'Quote Sheet'!G35</f>
        <v>0</v>
      </c>
      <c r="G20" s="9">
        <v>2</v>
      </c>
      <c r="L20" s="9">
        <v>2</v>
      </c>
      <c r="P20" s="9">
        <v>2</v>
      </c>
      <c r="R20" s="10" t="e">
        <f t="shared" si="0"/>
        <v>#REF!</v>
      </c>
      <c r="S20" s="10" t="e">
        <f t="shared" si="1"/>
        <v>#REF!</v>
      </c>
      <c r="T20" s="10" t="e">
        <f t="shared" si="1"/>
        <v>#REF!</v>
      </c>
      <c r="U20" s="10" t="e">
        <f t="shared" si="1"/>
        <v>#REF!</v>
      </c>
      <c r="V20" s="10" t="e">
        <f t="shared" si="1"/>
        <v>#REF!</v>
      </c>
      <c r="W20" s="10">
        <f t="shared" si="2"/>
        <v>0</v>
      </c>
      <c r="X20" s="10">
        <f t="shared" si="2"/>
        <v>0</v>
      </c>
      <c r="Y20" s="10">
        <f t="shared" si="2"/>
        <v>0</v>
      </c>
      <c r="Z20" s="10">
        <f t="shared" si="2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10">
        <f t="shared" si="3"/>
        <v>0</v>
      </c>
    </row>
    <row r="21" spans="1:30">
      <c r="A21" s="1" t="s">
        <v>33</v>
      </c>
      <c r="B21" s="1" t="e">
        <f>'Quote Sheet'!#REF!</f>
        <v>#REF!</v>
      </c>
      <c r="C21" s="1">
        <f>'Quote Sheet'!D36</f>
        <v>0</v>
      </c>
      <c r="D21" s="1">
        <f>'Quote Sheet'!G36</f>
        <v>0</v>
      </c>
      <c r="H21" s="9">
        <v>2</v>
      </c>
      <c r="M21" s="9">
        <v>2</v>
      </c>
      <c r="Q21" s="9">
        <v>2</v>
      </c>
      <c r="R21" s="10" t="e">
        <f t="shared" si="0"/>
        <v>#REF!</v>
      </c>
      <c r="S21" s="10" t="e">
        <f t="shared" si="1"/>
        <v>#REF!</v>
      </c>
      <c r="T21" s="10" t="e">
        <f t="shared" si="1"/>
        <v>#REF!</v>
      </c>
      <c r="U21" s="10" t="e">
        <f t="shared" si="1"/>
        <v>#REF!</v>
      </c>
      <c r="V21" s="10" t="e">
        <f t="shared" si="1"/>
        <v>#REF!</v>
      </c>
      <c r="W21" s="10">
        <f t="shared" si="2"/>
        <v>0</v>
      </c>
      <c r="X21" s="10">
        <f t="shared" si="2"/>
        <v>0</v>
      </c>
      <c r="Y21" s="10">
        <f t="shared" si="2"/>
        <v>0</v>
      </c>
      <c r="Z21" s="10">
        <f t="shared" si="2"/>
        <v>0</v>
      </c>
      <c r="AA21" s="10">
        <f t="shared" si="3"/>
        <v>0</v>
      </c>
      <c r="AB21" s="10">
        <f t="shared" si="3"/>
        <v>0</v>
      </c>
      <c r="AC21" s="10">
        <f t="shared" si="3"/>
        <v>0</v>
      </c>
      <c r="AD21" s="10">
        <f t="shared" si="3"/>
        <v>0</v>
      </c>
    </row>
    <row r="22" spans="1:30">
      <c r="A22" s="1" t="s">
        <v>34</v>
      </c>
      <c r="B22" s="1" t="e">
        <f>'Quote Sheet'!#REF!</f>
        <v>#REF!</v>
      </c>
      <c r="C22" s="1" t="e">
        <f>'Quote Sheet'!#REF!</f>
        <v>#REF!</v>
      </c>
      <c r="D22" s="1" t="e">
        <f>'Quote Sheet'!#REF!</f>
        <v>#REF!</v>
      </c>
      <c r="I22" s="9">
        <v>2</v>
      </c>
      <c r="R22" s="10" t="e">
        <f t="shared" si="0"/>
        <v>#REF!</v>
      </c>
      <c r="S22" s="10" t="e">
        <f t="shared" si="1"/>
        <v>#REF!</v>
      </c>
      <c r="T22" s="10" t="e">
        <f t="shared" si="1"/>
        <v>#REF!</v>
      </c>
      <c r="U22" s="10" t="e">
        <f t="shared" si="1"/>
        <v>#REF!</v>
      </c>
      <c r="V22" s="10" t="e">
        <f t="shared" si="1"/>
        <v>#REF!</v>
      </c>
      <c r="W22" s="10" t="e">
        <f t="shared" si="2"/>
        <v>#REF!</v>
      </c>
      <c r="X22" s="10" t="e">
        <f t="shared" si="2"/>
        <v>#REF!</v>
      </c>
      <c r="Y22" s="10" t="e">
        <f t="shared" si="2"/>
        <v>#REF!</v>
      </c>
      <c r="Z22" s="10" t="e">
        <f t="shared" si="2"/>
        <v>#REF!</v>
      </c>
      <c r="AA22" s="10" t="e">
        <f t="shared" si="3"/>
        <v>#REF!</v>
      </c>
      <c r="AB22" s="10" t="e">
        <f t="shared" si="3"/>
        <v>#REF!</v>
      </c>
      <c r="AC22" s="10" t="e">
        <f t="shared" si="3"/>
        <v>#REF!</v>
      </c>
      <c r="AD22" s="10" t="e">
        <f t="shared" si="3"/>
        <v>#REF!</v>
      </c>
    </row>
    <row r="23" spans="1:30">
      <c r="A23" s="1" t="s">
        <v>36</v>
      </c>
      <c r="B23" s="1" t="e">
        <f>'Quote Sheet'!#REF!</f>
        <v>#REF!</v>
      </c>
      <c r="C23" s="1">
        <f>'Quote Sheet'!D39</f>
        <v>0</v>
      </c>
      <c r="D23" s="1">
        <f>'Quote Sheet'!G39</f>
        <v>0</v>
      </c>
      <c r="E23" s="10">
        <v>2</v>
      </c>
      <c r="F23" s="10"/>
      <c r="G23" s="10"/>
      <c r="H23" s="10"/>
      <c r="I23" s="10"/>
      <c r="J23" s="10">
        <v>2</v>
      </c>
      <c r="K23" s="10"/>
      <c r="L23" s="10"/>
      <c r="M23" s="10"/>
      <c r="N23" s="10">
        <v>2</v>
      </c>
      <c r="O23" s="10"/>
      <c r="P23" s="10"/>
      <c r="Q23" s="10"/>
      <c r="R23" s="10" t="e">
        <f t="shared" si="0"/>
        <v>#REF!</v>
      </c>
      <c r="S23" s="10" t="e">
        <f t="shared" si="1"/>
        <v>#REF!</v>
      </c>
      <c r="T23" s="10" t="e">
        <f t="shared" si="1"/>
        <v>#REF!</v>
      </c>
      <c r="U23" s="10" t="e">
        <f t="shared" si="1"/>
        <v>#REF!</v>
      </c>
      <c r="V23" s="10" t="e">
        <f t="shared" si="1"/>
        <v>#REF!</v>
      </c>
      <c r="W23" s="10">
        <f t="shared" si="2"/>
        <v>0</v>
      </c>
      <c r="X23" s="10">
        <f t="shared" si="2"/>
        <v>0</v>
      </c>
      <c r="Y23" s="10">
        <f t="shared" si="2"/>
        <v>0</v>
      </c>
      <c r="Z23" s="10">
        <f t="shared" si="2"/>
        <v>0</v>
      </c>
      <c r="AA23" s="10">
        <f t="shared" si="3"/>
        <v>0</v>
      </c>
      <c r="AB23" s="10">
        <f t="shared" si="3"/>
        <v>0</v>
      </c>
      <c r="AC23" s="10">
        <f t="shared" si="3"/>
        <v>0</v>
      </c>
      <c r="AD23" s="10">
        <f t="shared" si="3"/>
        <v>0</v>
      </c>
    </row>
    <row r="24" spans="1:30">
      <c r="A24" s="1" t="s">
        <v>37</v>
      </c>
      <c r="B24" s="1" t="e">
        <f>'Quote Sheet'!#REF!</f>
        <v>#REF!</v>
      </c>
      <c r="C24" s="1">
        <f>'Quote Sheet'!D40</f>
        <v>0</v>
      </c>
      <c r="D24" s="1">
        <f>'Quote Sheet'!G40</f>
        <v>0</v>
      </c>
      <c r="F24" s="9">
        <v>2</v>
      </c>
      <c r="K24" s="9">
        <v>2</v>
      </c>
      <c r="O24" s="9">
        <v>2</v>
      </c>
      <c r="R24" s="10" t="e">
        <f t="shared" si="0"/>
        <v>#REF!</v>
      </c>
      <c r="S24" s="10" t="e">
        <f t="shared" si="1"/>
        <v>#REF!</v>
      </c>
      <c r="T24" s="10" t="e">
        <f t="shared" si="1"/>
        <v>#REF!</v>
      </c>
      <c r="U24" s="10" t="e">
        <f t="shared" si="1"/>
        <v>#REF!</v>
      </c>
      <c r="V24" s="10" t="e">
        <f t="shared" si="1"/>
        <v>#REF!</v>
      </c>
      <c r="W24" s="10">
        <f t="shared" si="2"/>
        <v>0</v>
      </c>
      <c r="X24" s="10">
        <f t="shared" si="2"/>
        <v>0</v>
      </c>
      <c r="Y24" s="10">
        <f t="shared" si="2"/>
        <v>0</v>
      </c>
      <c r="Z24" s="10">
        <f t="shared" si="2"/>
        <v>0</v>
      </c>
      <c r="AA24" s="10">
        <f t="shared" si="3"/>
        <v>0</v>
      </c>
      <c r="AB24" s="10">
        <f t="shared" si="3"/>
        <v>0</v>
      </c>
      <c r="AC24" s="10">
        <f t="shared" si="3"/>
        <v>0</v>
      </c>
      <c r="AD24" s="10">
        <f t="shared" si="3"/>
        <v>0</v>
      </c>
    </row>
    <row r="25" spans="1:30">
      <c r="A25" s="1" t="s">
        <v>38</v>
      </c>
      <c r="B25" s="1" t="e">
        <f>'Quote Sheet'!#REF!</f>
        <v>#REF!</v>
      </c>
      <c r="C25" s="1">
        <f>'Quote Sheet'!D41</f>
        <v>0</v>
      </c>
      <c r="D25" s="1">
        <f>'Quote Sheet'!G41</f>
        <v>0</v>
      </c>
      <c r="G25" s="9">
        <v>2</v>
      </c>
      <c r="L25" s="9">
        <v>2</v>
      </c>
      <c r="P25" s="9">
        <v>2</v>
      </c>
      <c r="R25" s="10" t="e">
        <f t="shared" si="0"/>
        <v>#REF!</v>
      </c>
      <c r="S25" s="10" t="e">
        <f t="shared" si="1"/>
        <v>#REF!</v>
      </c>
      <c r="T25" s="10" t="e">
        <f t="shared" si="1"/>
        <v>#REF!</v>
      </c>
      <c r="U25" s="10" t="e">
        <f t="shared" si="1"/>
        <v>#REF!</v>
      </c>
      <c r="V25" s="10" t="e">
        <f t="shared" si="1"/>
        <v>#REF!</v>
      </c>
      <c r="W25" s="10">
        <f t="shared" si="2"/>
        <v>0</v>
      </c>
      <c r="X25" s="10">
        <f t="shared" si="2"/>
        <v>0</v>
      </c>
      <c r="Y25" s="10">
        <f t="shared" si="2"/>
        <v>0</v>
      </c>
      <c r="Z25" s="10">
        <f t="shared" si="2"/>
        <v>0</v>
      </c>
      <c r="AA25" s="10">
        <f t="shared" si="3"/>
        <v>0</v>
      </c>
      <c r="AB25" s="10">
        <f t="shared" si="3"/>
        <v>0</v>
      </c>
      <c r="AC25" s="10">
        <f t="shared" si="3"/>
        <v>0</v>
      </c>
      <c r="AD25" s="10">
        <f t="shared" si="3"/>
        <v>0</v>
      </c>
    </row>
    <row r="26" spans="1:30">
      <c r="A26" s="1" t="s">
        <v>39</v>
      </c>
      <c r="B26" s="1" t="e">
        <f>'Quote Sheet'!#REF!</f>
        <v>#REF!</v>
      </c>
      <c r="C26" s="1">
        <f>'Quote Sheet'!D42</f>
        <v>0</v>
      </c>
      <c r="D26" s="1">
        <f>'Quote Sheet'!G42</f>
        <v>0</v>
      </c>
      <c r="H26" s="9">
        <v>2</v>
      </c>
      <c r="M26" s="9">
        <v>2</v>
      </c>
      <c r="Q26" s="9">
        <v>2</v>
      </c>
      <c r="R26" s="10" t="e">
        <f t="shared" si="0"/>
        <v>#REF!</v>
      </c>
      <c r="S26" s="10" t="e">
        <f t="shared" si="1"/>
        <v>#REF!</v>
      </c>
      <c r="T26" s="10" t="e">
        <f t="shared" si="1"/>
        <v>#REF!</v>
      </c>
      <c r="U26" s="10" t="e">
        <f t="shared" si="1"/>
        <v>#REF!</v>
      </c>
      <c r="V26" s="10" t="e">
        <f t="shared" si="1"/>
        <v>#REF!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</row>
    <row r="27" spans="1:30">
      <c r="A27" s="1" t="s">
        <v>40</v>
      </c>
      <c r="B27" s="1" t="e">
        <f>'Quote Sheet'!#REF!</f>
        <v>#REF!</v>
      </c>
      <c r="C27" s="1" t="e">
        <f>'Quote Sheet'!#REF!</f>
        <v>#REF!</v>
      </c>
      <c r="D27" s="1" t="e">
        <f>'Quote Sheet'!#REF!</f>
        <v>#REF!</v>
      </c>
      <c r="I27" s="9">
        <v>2</v>
      </c>
      <c r="R27" s="10" t="e">
        <f t="shared" si="0"/>
        <v>#REF!</v>
      </c>
      <c r="S27" s="10" t="e">
        <f t="shared" si="1"/>
        <v>#REF!</v>
      </c>
      <c r="T27" s="10" t="e">
        <f t="shared" si="1"/>
        <v>#REF!</v>
      </c>
      <c r="U27" s="10" t="e">
        <f t="shared" si="1"/>
        <v>#REF!</v>
      </c>
      <c r="V27" s="10" t="e">
        <f t="shared" si="1"/>
        <v>#REF!</v>
      </c>
      <c r="W27" s="10" t="e">
        <f t="shared" si="2"/>
        <v>#REF!</v>
      </c>
      <c r="X27" s="10" t="e">
        <f t="shared" si="2"/>
        <v>#REF!</v>
      </c>
      <c r="Y27" s="10" t="e">
        <f t="shared" si="2"/>
        <v>#REF!</v>
      </c>
      <c r="Z27" s="10" t="e">
        <f t="shared" si="2"/>
        <v>#REF!</v>
      </c>
      <c r="AA27" s="10" t="e">
        <f t="shared" si="3"/>
        <v>#REF!</v>
      </c>
      <c r="AB27" s="10" t="e">
        <f t="shared" si="3"/>
        <v>#REF!</v>
      </c>
      <c r="AC27" s="10" t="e">
        <f t="shared" si="3"/>
        <v>#REF!</v>
      </c>
      <c r="AD27" s="10" t="e">
        <f t="shared" si="3"/>
        <v>#REF!</v>
      </c>
    </row>
    <row r="28" spans="1:30">
      <c r="A28" s="1" t="s">
        <v>41</v>
      </c>
      <c r="B28" s="1" t="e">
        <f>'Quote Sheet'!#REF!</f>
        <v>#REF!</v>
      </c>
      <c r="C28" s="1">
        <f>'Quote Sheet'!D45</f>
        <v>0</v>
      </c>
      <c r="D28" s="1">
        <f>'Quote Sheet'!G45</f>
        <v>0</v>
      </c>
      <c r="E28" s="10">
        <v>1</v>
      </c>
      <c r="F28" s="10"/>
      <c r="G28" s="10"/>
      <c r="H28" s="10"/>
      <c r="I28" s="10"/>
      <c r="J28" s="10">
        <v>1</v>
      </c>
      <c r="K28" s="10"/>
      <c r="L28" s="10"/>
      <c r="M28" s="10"/>
      <c r="N28" s="10">
        <v>1</v>
      </c>
      <c r="O28" s="10"/>
      <c r="P28" s="10"/>
      <c r="Q28" s="10"/>
      <c r="R28" s="10" t="e">
        <f t="shared" si="0"/>
        <v>#REF!</v>
      </c>
      <c r="S28" s="10" t="e">
        <f t="shared" si="1"/>
        <v>#REF!</v>
      </c>
      <c r="T28" s="10" t="e">
        <f t="shared" si="1"/>
        <v>#REF!</v>
      </c>
      <c r="U28" s="10" t="e">
        <f t="shared" si="1"/>
        <v>#REF!</v>
      </c>
      <c r="V28" s="10" t="e">
        <f t="shared" si="1"/>
        <v>#REF!</v>
      </c>
      <c r="W28" s="10">
        <f t="shared" si="2"/>
        <v>0</v>
      </c>
      <c r="X28" s="10">
        <f t="shared" si="2"/>
        <v>0</v>
      </c>
      <c r="Y28" s="10">
        <f t="shared" si="2"/>
        <v>0</v>
      </c>
      <c r="Z28" s="10">
        <f t="shared" si="2"/>
        <v>0</v>
      </c>
      <c r="AA28" s="10">
        <f t="shared" si="3"/>
        <v>0</v>
      </c>
      <c r="AB28" s="10">
        <f t="shared" si="3"/>
        <v>0</v>
      </c>
      <c r="AC28" s="10">
        <f t="shared" si="3"/>
        <v>0</v>
      </c>
      <c r="AD28" s="10">
        <f t="shared" si="3"/>
        <v>0</v>
      </c>
    </row>
    <row r="29" spans="1:30">
      <c r="A29" s="1" t="s">
        <v>42</v>
      </c>
      <c r="B29" s="1" t="e">
        <f>'Quote Sheet'!#REF!</f>
        <v>#REF!</v>
      </c>
      <c r="C29" s="1">
        <f>'Quote Sheet'!D46</f>
        <v>0</v>
      </c>
      <c r="D29" s="1">
        <f>'Quote Sheet'!G46</f>
        <v>0</v>
      </c>
      <c r="F29" s="9">
        <v>1</v>
      </c>
      <c r="K29" s="9">
        <v>1</v>
      </c>
      <c r="O29" s="9">
        <v>1</v>
      </c>
      <c r="R29" s="10" t="e">
        <f t="shared" si="0"/>
        <v>#REF!</v>
      </c>
      <c r="S29" s="10" t="e">
        <f t="shared" si="1"/>
        <v>#REF!</v>
      </c>
      <c r="T29" s="10" t="e">
        <f t="shared" si="1"/>
        <v>#REF!</v>
      </c>
      <c r="U29" s="10" t="e">
        <f t="shared" si="1"/>
        <v>#REF!</v>
      </c>
      <c r="V29" s="10" t="e">
        <f t="shared" si="1"/>
        <v>#REF!</v>
      </c>
      <c r="W29" s="10">
        <f t="shared" si="2"/>
        <v>0</v>
      </c>
      <c r="X29" s="10">
        <f t="shared" si="2"/>
        <v>0</v>
      </c>
      <c r="Y29" s="10">
        <f t="shared" si="2"/>
        <v>0</v>
      </c>
      <c r="Z29" s="10">
        <f t="shared" si="2"/>
        <v>0</v>
      </c>
      <c r="AA29" s="10">
        <f t="shared" si="3"/>
        <v>0</v>
      </c>
      <c r="AB29" s="10">
        <f t="shared" si="3"/>
        <v>0</v>
      </c>
      <c r="AC29" s="10">
        <f t="shared" si="3"/>
        <v>0</v>
      </c>
      <c r="AD29" s="10">
        <f t="shared" si="3"/>
        <v>0</v>
      </c>
    </row>
    <row r="30" spans="1:30">
      <c r="A30" s="1" t="s">
        <v>43</v>
      </c>
      <c r="B30" s="1" t="e">
        <f>'Quote Sheet'!#REF!</f>
        <v>#REF!</v>
      </c>
      <c r="C30" s="1">
        <f>'Quote Sheet'!D47</f>
        <v>0</v>
      </c>
      <c r="D30" s="1">
        <f>'Quote Sheet'!G47</f>
        <v>0</v>
      </c>
      <c r="G30" s="9">
        <v>1</v>
      </c>
      <c r="L30" s="9">
        <v>1</v>
      </c>
      <c r="P30" s="9">
        <v>1</v>
      </c>
      <c r="R30" s="10" t="e">
        <f t="shared" si="0"/>
        <v>#REF!</v>
      </c>
      <c r="S30" s="10" t="e">
        <f t="shared" si="1"/>
        <v>#REF!</v>
      </c>
      <c r="T30" s="10" t="e">
        <f t="shared" si="1"/>
        <v>#REF!</v>
      </c>
      <c r="U30" s="10" t="e">
        <f t="shared" si="1"/>
        <v>#REF!</v>
      </c>
      <c r="V30" s="10" t="e">
        <f t="shared" si="1"/>
        <v>#REF!</v>
      </c>
      <c r="W30" s="10">
        <f t="shared" si="2"/>
        <v>0</v>
      </c>
      <c r="X30" s="10">
        <f t="shared" si="2"/>
        <v>0</v>
      </c>
      <c r="Y30" s="10">
        <f t="shared" si="2"/>
        <v>0</v>
      </c>
      <c r="Z30" s="10">
        <f t="shared" si="2"/>
        <v>0</v>
      </c>
      <c r="AA30" s="10">
        <f t="shared" si="3"/>
        <v>0</v>
      </c>
      <c r="AB30" s="10">
        <f t="shared" si="3"/>
        <v>0</v>
      </c>
      <c r="AC30" s="10">
        <f t="shared" si="3"/>
        <v>0</v>
      </c>
      <c r="AD30" s="10">
        <f t="shared" si="3"/>
        <v>0</v>
      </c>
    </row>
    <row r="31" spans="1:30">
      <c r="A31" s="1" t="s">
        <v>44</v>
      </c>
      <c r="B31" s="1" t="e">
        <f>'Quote Sheet'!#REF!</f>
        <v>#REF!</v>
      </c>
      <c r="C31" s="1">
        <f>'Quote Sheet'!D48</f>
        <v>0</v>
      </c>
      <c r="D31" s="1">
        <f>'Quote Sheet'!G48</f>
        <v>0</v>
      </c>
      <c r="H31" s="9">
        <v>1</v>
      </c>
      <c r="M31" s="9">
        <v>1</v>
      </c>
      <c r="Q31" s="9">
        <v>1</v>
      </c>
      <c r="R31" s="10" t="e">
        <f t="shared" si="0"/>
        <v>#REF!</v>
      </c>
      <c r="S31" s="10" t="e">
        <f t="shared" si="1"/>
        <v>#REF!</v>
      </c>
      <c r="T31" s="10" t="e">
        <f t="shared" si="1"/>
        <v>#REF!</v>
      </c>
      <c r="U31" s="10" t="e">
        <f t="shared" si="1"/>
        <v>#REF!</v>
      </c>
      <c r="V31" s="10" t="e">
        <f t="shared" si="1"/>
        <v>#REF!</v>
      </c>
      <c r="W31" s="10">
        <f t="shared" si="2"/>
        <v>0</v>
      </c>
      <c r="X31" s="10">
        <f t="shared" si="2"/>
        <v>0</v>
      </c>
      <c r="Y31" s="10">
        <f t="shared" si="2"/>
        <v>0</v>
      </c>
      <c r="Z31" s="10">
        <f t="shared" si="2"/>
        <v>0</v>
      </c>
      <c r="AA31" s="10">
        <f t="shared" si="3"/>
        <v>0</v>
      </c>
      <c r="AB31" s="10">
        <f t="shared" si="3"/>
        <v>0</v>
      </c>
      <c r="AC31" s="10">
        <f t="shared" si="3"/>
        <v>0</v>
      </c>
      <c r="AD31" s="10">
        <f t="shared" si="3"/>
        <v>0</v>
      </c>
    </row>
    <row r="32" spans="1:30">
      <c r="A32" s="1" t="s">
        <v>45</v>
      </c>
      <c r="B32" s="1" t="e">
        <f>'Quote Sheet'!#REF!</f>
        <v>#REF!</v>
      </c>
      <c r="C32" s="1" t="e">
        <f>'Quote Sheet'!#REF!</f>
        <v>#REF!</v>
      </c>
      <c r="D32" s="1" t="e">
        <f>'Quote Sheet'!#REF!</f>
        <v>#REF!</v>
      </c>
      <c r="I32" s="9">
        <v>1</v>
      </c>
      <c r="R32" s="10" t="e">
        <f t="shared" si="0"/>
        <v>#REF!</v>
      </c>
      <c r="S32" s="10" t="e">
        <f t="shared" si="1"/>
        <v>#REF!</v>
      </c>
      <c r="T32" s="10" t="e">
        <f t="shared" si="1"/>
        <v>#REF!</v>
      </c>
      <c r="U32" s="10" t="e">
        <f t="shared" si="1"/>
        <v>#REF!</v>
      </c>
      <c r="V32" s="10" t="e">
        <f t="shared" si="1"/>
        <v>#REF!</v>
      </c>
      <c r="W32" s="10" t="e">
        <f t="shared" si="2"/>
        <v>#REF!</v>
      </c>
      <c r="X32" s="10" t="e">
        <f t="shared" si="2"/>
        <v>#REF!</v>
      </c>
      <c r="Y32" s="10" t="e">
        <f t="shared" si="2"/>
        <v>#REF!</v>
      </c>
      <c r="Z32" s="10" t="e">
        <f t="shared" si="2"/>
        <v>#REF!</v>
      </c>
      <c r="AA32" s="10" t="e">
        <f t="shared" si="3"/>
        <v>#REF!</v>
      </c>
      <c r="AB32" s="10" t="e">
        <f t="shared" si="3"/>
        <v>#REF!</v>
      </c>
      <c r="AC32" s="10" t="e">
        <f t="shared" si="3"/>
        <v>#REF!</v>
      </c>
      <c r="AD32" s="10" t="e">
        <f t="shared" si="3"/>
        <v>#REF!</v>
      </c>
    </row>
    <row r="33" spans="1:30">
      <c r="A33" s="8" t="s">
        <v>47</v>
      </c>
      <c r="B33" s="8" t="e">
        <f>'Quote Sheet'!#REF!</f>
        <v>#REF!</v>
      </c>
      <c r="C33" s="8">
        <f>'Quote Sheet'!D51</f>
        <v>0</v>
      </c>
      <c r="D33" s="8">
        <f>'Quote Sheet'!G51</f>
        <v>0</v>
      </c>
      <c r="E33" s="10">
        <v>3</v>
      </c>
      <c r="F33" s="10"/>
      <c r="G33" s="10"/>
      <c r="H33" s="10"/>
      <c r="I33" s="10"/>
      <c r="J33" s="9">
        <v>3</v>
      </c>
      <c r="N33" s="9">
        <v>3</v>
      </c>
      <c r="R33" s="10" t="e">
        <f t="shared" si="0"/>
        <v>#REF!</v>
      </c>
      <c r="S33" s="10" t="e">
        <f t="shared" si="1"/>
        <v>#REF!</v>
      </c>
      <c r="T33" s="10" t="e">
        <f t="shared" si="1"/>
        <v>#REF!</v>
      </c>
      <c r="U33" s="10" t="e">
        <f t="shared" si="1"/>
        <v>#REF!</v>
      </c>
      <c r="V33" s="10" t="e">
        <f t="shared" si="1"/>
        <v>#REF!</v>
      </c>
      <c r="W33" s="10">
        <f t="shared" si="2"/>
        <v>0</v>
      </c>
      <c r="X33" s="10">
        <f t="shared" si="2"/>
        <v>0</v>
      </c>
      <c r="Y33" s="10">
        <f t="shared" si="2"/>
        <v>0</v>
      </c>
      <c r="Z33" s="10">
        <f t="shared" si="2"/>
        <v>0</v>
      </c>
      <c r="AA33" s="10">
        <f t="shared" si="3"/>
        <v>0</v>
      </c>
      <c r="AB33" s="10">
        <f t="shared" si="3"/>
        <v>0</v>
      </c>
      <c r="AC33" s="10">
        <f t="shared" si="3"/>
        <v>0</v>
      </c>
      <c r="AD33" s="10">
        <f t="shared" si="3"/>
        <v>0</v>
      </c>
    </row>
    <row r="34" spans="1:30">
      <c r="A34" s="8" t="s">
        <v>48</v>
      </c>
      <c r="B34" s="8" t="e">
        <f>'Quote Sheet'!#REF!</f>
        <v>#REF!</v>
      </c>
      <c r="C34" s="8">
        <f>'Quote Sheet'!D52</f>
        <v>0</v>
      </c>
      <c r="D34" s="8">
        <f>'Quote Sheet'!G52</f>
        <v>0</v>
      </c>
      <c r="F34" s="9">
        <v>3</v>
      </c>
      <c r="K34" s="9">
        <v>3</v>
      </c>
      <c r="O34" s="9">
        <v>3</v>
      </c>
      <c r="R34" s="10" t="e">
        <f t="shared" si="0"/>
        <v>#REF!</v>
      </c>
      <c r="S34" s="10" t="e">
        <f t="shared" si="1"/>
        <v>#REF!</v>
      </c>
      <c r="T34" s="10" t="e">
        <f t="shared" si="1"/>
        <v>#REF!</v>
      </c>
      <c r="U34" s="10" t="e">
        <f t="shared" si="1"/>
        <v>#REF!</v>
      </c>
      <c r="V34" s="10" t="e">
        <f t="shared" si="1"/>
        <v>#REF!</v>
      </c>
      <c r="W34" s="10">
        <f t="shared" si="2"/>
        <v>0</v>
      </c>
      <c r="X34" s="10">
        <f t="shared" si="2"/>
        <v>0</v>
      </c>
      <c r="Y34" s="10">
        <f t="shared" si="2"/>
        <v>0</v>
      </c>
      <c r="Z34" s="10">
        <f t="shared" si="2"/>
        <v>0</v>
      </c>
      <c r="AA34" s="10">
        <f t="shared" si="3"/>
        <v>0</v>
      </c>
      <c r="AB34" s="10">
        <f t="shared" si="3"/>
        <v>0</v>
      </c>
      <c r="AC34" s="10">
        <f t="shared" si="3"/>
        <v>0</v>
      </c>
      <c r="AD34" s="10">
        <f t="shared" si="3"/>
        <v>0</v>
      </c>
    </row>
    <row r="35" spans="1:30">
      <c r="A35" s="8" t="s">
        <v>49</v>
      </c>
      <c r="B35" s="8" t="e">
        <f>'Quote Sheet'!#REF!</f>
        <v>#REF!</v>
      </c>
      <c r="C35" s="8">
        <f>'Quote Sheet'!D53</f>
        <v>0</v>
      </c>
      <c r="D35" s="8">
        <f>'Quote Sheet'!G53</f>
        <v>0</v>
      </c>
      <c r="G35" s="9">
        <v>3</v>
      </c>
      <c r="L35" s="9">
        <v>3</v>
      </c>
      <c r="P35" s="9">
        <v>3</v>
      </c>
      <c r="R35" s="10" t="e">
        <f t="shared" si="0"/>
        <v>#REF!</v>
      </c>
      <c r="S35" s="10" t="e">
        <f t="shared" ref="S35:V66" si="4">$B35*F35</f>
        <v>#REF!</v>
      </c>
      <c r="T35" s="10" t="e">
        <f t="shared" si="4"/>
        <v>#REF!</v>
      </c>
      <c r="U35" s="10" t="e">
        <f t="shared" si="4"/>
        <v>#REF!</v>
      </c>
      <c r="V35" s="10" t="e">
        <f t="shared" si="4"/>
        <v>#REF!</v>
      </c>
      <c r="W35" s="10">
        <f t="shared" ref="W35:Z66" si="5">$C35*J35</f>
        <v>0</v>
      </c>
      <c r="X35" s="10">
        <f t="shared" si="5"/>
        <v>0</v>
      </c>
      <c r="Y35" s="10">
        <f t="shared" si="5"/>
        <v>0</v>
      </c>
      <c r="Z35" s="10">
        <f t="shared" si="5"/>
        <v>0</v>
      </c>
      <c r="AA35" s="10">
        <f t="shared" si="3"/>
        <v>0</v>
      </c>
      <c r="AB35" s="10">
        <f t="shared" si="3"/>
        <v>0</v>
      </c>
      <c r="AC35" s="10">
        <f t="shared" si="3"/>
        <v>0</v>
      </c>
      <c r="AD35" s="10">
        <f t="shared" si="3"/>
        <v>0</v>
      </c>
    </row>
    <row r="36" spans="1:30">
      <c r="A36" s="8" t="s">
        <v>50</v>
      </c>
      <c r="B36" s="8" t="e">
        <f>'Quote Sheet'!#REF!</f>
        <v>#REF!</v>
      </c>
      <c r="C36" s="8">
        <f>'Quote Sheet'!D54</f>
        <v>0</v>
      </c>
      <c r="D36" s="8">
        <f>'Quote Sheet'!G54</f>
        <v>0</v>
      </c>
      <c r="H36" s="9">
        <v>3</v>
      </c>
      <c r="M36" s="9">
        <v>3</v>
      </c>
      <c r="Q36" s="9">
        <v>3</v>
      </c>
      <c r="R36" s="10" t="e">
        <f t="shared" si="0"/>
        <v>#REF!</v>
      </c>
      <c r="S36" s="10" t="e">
        <f t="shared" si="4"/>
        <v>#REF!</v>
      </c>
      <c r="T36" s="10" t="e">
        <f t="shared" si="4"/>
        <v>#REF!</v>
      </c>
      <c r="U36" s="10" t="e">
        <f t="shared" si="4"/>
        <v>#REF!</v>
      </c>
      <c r="V36" s="10" t="e">
        <f t="shared" si="4"/>
        <v>#REF!</v>
      </c>
      <c r="W36" s="10">
        <f t="shared" si="5"/>
        <v>0</v>
      </c>
      <c r="X36" s="10">
        <f t="shared" si="5"/>
        <v>0</v>
      </c>
      <c r="Y36" s="10">
        <f t="shared" si="5"/>
        <v>0</v>
      </c>
      <c r="Z36" s="10">
        <f t="shared" si="5"/>
        <v>0</v>
      </c>
      <c r="AA36" s="10">
        <f t="shared" si="3"/>
        <v>0</v>
      </c>
      <c r="AB36" s="10">
        <f t="shared" si="3"/>
        <v>0</v>
      </c>
      <c r="AC36" s="10">
        <f t="shared" si="3"/>
        <v>0</v>
      </c>
      <c r="AD36" s="10">
        <f t="shared" si="3"/>
        <v>0</v>
      </c>
    </row>
    <row r="37" spans="1:30">
      <c r="A37" s="8" t="s">
        <v>51</v>
      </c>
      <c r="B37" s="8" t="e">
        <f>'Quote Sheet'!#REF!</f>
        <v>#REF!</v>
      </c>
      <c r="C37" s="8" t="e">
        <f>'Quote Sheet'!#REF!</f>
        <v>#REF!</v>
      </c>
      <c r="D37" s="8" t="e">
        <f>'Quote Sheet'!#REF!</f>
        <v>#REF!</v>
      </c>
      <c r="I37" s="9">
        <v>3</v>
      </c>
      <c r="R37" s="10" t="e">
        <f t="shared" si="0"/>
        <v>#REF!</v>
      </c>
      <c r="S37" s="10" t="e">
        <f t="shared" si="4"/>
        <v>#REF!</v>
      </c>
      <c r="T37" s="10" t="e">
        <f t="shared" si="4"/>
        <v>#REF!</v>
      </c>
      <c r="U37" s="10" t="e">
        <f t="shared" si="4"/>
        <v>#REF!</v>
      </c>
      <c r="V37" s="10" t="e">
        <f t="shared" si="4"/>
        <v>#REF!</v>
      </c>
      <c r="W37" s="10" t="e">
        <f t="shared" si="5"/>
        <v>#REF!</v>
      </c>
      <c r="X37" s="10" t="e">
        <f t="shared" si="5"/>
        <v>#REF!</v>
      </c>
      <c r="Y37" s="10" t="e">
        <f t="shared" si="5"/>
        <v>#REF!</v>
      </c>
      <c r="Z37" s="10" t="e">
        <f t="shared" si="5"/>
        <v>#REF!</v>
      </c>
      <c r="AA37" s="10" t="e">
        <f t="shared" si="3"/>
        <v>#REF!</v>
      </c>
      <c r="AB37" s="10" t="e">
        <f t="shared" si="3"/>
        <v>#REF!</v>
      </c>
      <c r="AC37" s="10" t="e">
        <f t="shared" si="3"/>
        <v>#REF!</v>
      </c>
      <c r="AD37" s="10" t="e">
        <f t="shared" si="3"/>
        <v>#REF!</v>
      </c>
    </row>
    <row r="38" spans="1:30">
      <c r="A38" s="1" t="s">
        <v>53</v>
      </c>
      <c r="B38" s="1" t="e">
        <f>'Quote Sheet'!#REF!</f>
        <v>#REF!</v>
      </c>
      <c r="C38" s="1">
        <f>'Quote Sheet'!D58</f>
        <v>0</v>
      </c>
      <c r="D38" s="1">
        <f>'Quote Sheet'!G58</f>
        <v>0</v>
      </c>
      <c r="E38" s="9">
        <v>1</v>
      </c>
      <c r="F38" s="9">
        <v>2</v>
      </c>
      <c r="J38" s="9">
        <v>1</v>
      </c>
      <c r="K38" s="9">
        <v>2</v>
      </c>
      <c r="N38" s="9">
        <v>1</v>
      </c>
      <c r="O38" s="9">
        <v>2</v>
      </c>
      <c r="R38" s="10" t="e">
        <f t="shared" si="0"/>
        <v>#REF!</v>
      </c>
      <c r="S38" s="10" t="e">
        <f t="shared" si="4"/>
        <v>#REF!</v>
      </c>
      <c r="T38" s="10" t="e">
        <f t="shared" si="4"/>
        <v>#REF!</v>
      </c>
      <c r="U38" s="10" t="e">
        <f t="shared" si="4"/>
        <v>#REF!</v>
      </c>
      <c r="V38" s="10" t="e">
        <f t="shared" si="4"/>
        <v>#REF!</v>
      </c>
      <c r="W38" s="10">
        <f t="shared" si="5"/>
        <v>0</v>
      </c>
      <c r="X38" s="10">
        <f t="shared" si="5"/>
        <v>0</v>
      </c>
      <c r="Y38" s="10">
        <f t="shared" si="5"/>
        <v>0</v>
      </c>
      <c r="Z38" s="10">
        <f t="shared" si="5"/>
        <v>0</v>
      </c>
      <c r="AA38" s="10">
        <f t="shared" si="3"/>
        <v>0</v>
      </c>
      <c r="AB38" s="10">
        <f t="shared" si="3"/>
        <v>0</v>
      </c>
      <c r="AC38" s="10">
        <f t="shared" si="3"/>
        <v>0</v>
      </c>
      <c r="AD38" s="10">
        <f t="shared" si="3"/>
        <v>0</v>
      </c>
    </row>
    <row r="39" spans="1:30">
      <c r="A39" s="1" t="s">
        <v>54</v>
      </c>
      <c r="B39" s="1" t="e">
        <f>'Quote Sheet'!#REF!</f>
        <v>#REF!</v>
      </c>
      <c r="C39" s="1">
        <f>'Quote Sheet'!D59</f>
        <v>0</v>
      </c>
      <c r="D39" s="1">
        <f>'Quote Sheet'!G59</f>
        <v>0</v>
      </c>
      <c r="E39" s="9">
        <v>1</v>
      </c>
      <c r="G39" s="9">
        <v>2</v>
      </c>
      <c r="J39" s="9">
        <v>1</v>
      </c>
      <c r="L39" s="9">
        <v>2</v>
      </c>
      <c r="N39" s="9">
        <v>1</v>
      </c>
      <c r="P39" s="9">
        <v>2</v>
      </c>
      <c r="R39" s="10" t="e">
        <f t="shared" si="0"/>
        <v>#REF!</v>
      </c>
      <c r="S39" s="10" t="e">
        <f t="shared" si="4"/>
        <v>#REF!</v>
      </c>
      <c r="T39" s="10" t="e">
        <f t="shared" si="4"/>
        <v>#REF!</v>
      </c>
      <c r="U39" s="10" t="e">
        <f t="shared" si="4"/>
        <v>#REF!</v>
      </c>
      <c r="V39" s="10" t="e">
        <f t="shared" si="4"/>
        <v>#REF!</v>
      </c>
      <c r="W39" s="10">
        <f t="shared" si="5"/>
        <v>0</v>
      </c>
      <c r="X39" s="10">
        <f t="shared" si="5"/>
        <v>0</v>
      </c>
      <c r="Y39" s="10">
        <f t="shared" si="5"/>
        <v>0</v>
      </c>
      <c r="Z39" s="10">
        <f t="shared" si="5"/>
        <v>0</v>
      </c>
      <c r="AA39" s="10">
        <f t="shared" si="3"/>
        <v>0</v>
      </c>
      <c r="AB39" s="10">
        <f t="shared" si="3"/>
        <v>0</v>
      </c>
      <c r="AC39" s="10">
        <f t="shared" si="3"/>
        <v>0</v>
      </c>
      <c r="AD39" s="10">
        <f t="shared" si="3"/>
        <v>0</v>
      </c>
    </row>
    <row r="40" spans="1:30">
      <c r="A40" s="1" t="s">
        <v>55</v>
      </c>
      <c r="B40" s="1" t="e">
        <f>'Quote Sheet'!#REF!</f>
        <v>#REF!</v>
      </c>
      <c r="C40" s="1">
        <f>'Quote Sheet'!D60</f>
        <v>0</v>
      </c>
      <c r="D40" s="1">
        <f>'Quote Sheet'!G60</f>
        <v>0</v>
      </c>
      <c r="F40" s="9">
        <v>1</v>
      </c>
      <c r="G40" s="9">
        <v>2</v>
      </c>
      <c r="K40" s="9">
        <v>1</v>
      </c>
      <c r="L40" s="9">
        <v>2</v>
      </c>
      <c r="O40" s="9">
        <v>1</v>
      </c>
      <c r="P40" s="9">
        <v>2</v>
      </c>
      <c r="R40" s="10" t="e">
        <f t="shared" si="0"/>
        <v>#REF!</v>
      </c>
      <c r="S40" s="10" t="e">
        <f t="shared" si="4"/>
        <v>#REF!</v>
      </c>
      <c r="T40" s="10" t="e">
        <f t="shared" si="4"/>
        <v>#REF!</v>
      </c>
      <c r="U40" s="10" t="e">
        <f t="shared" si="4"/>
        <v>#REF!</v>
      </c>
      <c r="V40" s="10" t="e">
        <f t="shared" si="4"/>
        <v>#REF!</v>
      </c>
      <c r="W40" s="10">
        <f t="shared" si="5"/>
        <v>0</v>
      </c>
      <c r="X40" s="10">
        <f t="shared" si="5"/>
        <v>0</v>
      </c>
      <c r="Y40" s="10">
        <f t="shared" si="5"/>
        <v>0</v>
      </c>
      <c r="Z40" s="10">
        <f t="shared" si="5"/>
        <v>0</v>
      </c>
      <c r="AA40" s="10">
        <f t="shared" si="3"/>
        <v>0</v>
      </c>
      <c r="AB40" s="10">
        <f t="shared" si="3"/>
        <v>0</v>
      </c>
      <c r="AC40" s="10">
        <f t="shared" si="3"/>
        <v>0</v>
      </c>
      <c r="AD40" s="10">
        <f t="shared" si="3"/>
        <v>0</v>
      </c>
    </row>
    <row r="41" spans="1:30">
      <c r="A41" s="1" t="s">
        <v>56</v>
      </c>
      <c r="B41" s="1" t="e">
        <f>'Quote Sheet'!#REF!</f>
        <v>#REF!</v>
      </c>
      <c r="C41" s="1">
        <f>'Quote Sheet'!D61</f>
        <v>0</v>
      </c>
      <c r="D41" s="1">
        <f>'Quote Sheet'!G61</f>
        <v>0</v>
      </c>
      <c r="E41" s="9">
        <v>1</v>
      </c>
      <c r="H41" s="9">
        <v>2</v>
      </c>
      <c r="J41" s="9">
        <v>1</v>
      </c>
      <c r="M41" s="9">
        <v>2</v>
      </c>
      <c r="N41" s="9">
        <v>1</v>
      </c>
      <c r="Q41" s="9">
        <v>2</v>
      </c>
      <c r="R41" s="10" t="e">
        <f t="shared" si="0"/>
        <v>#REF!</v>
      </c>
      <c r="S41" s="10" t="e">
        <f t="shared" si="4"/>
        <v>#REF!</v>
      </c>
      <c r="T41" s="10" t="e">
        <f t="shared" si="4"/>
        <v>#REF!</v>
      </c>
      <c r="U41" s="10" t="e">
        <f t="shared" si="4"/>
        <v>#REF!</v>
      </c>
      <c r="V41" s="10" t="e">
        <f t="shared" si="4"/>
        <v>#REF!</v>
      </c>
      <c r="W41" s="10">
        <f t="shared" si="5"/>
        <v>0</v>
      </c>
      <c r="X41" s="10">
        <f t="shared" si="5"/>
        <v>0</v>
      </c>
      <c r="Y41" s="10">
        <f t="shared" si="5"/>
        <v>0</v>
      </c>
      <c r="Z41" s="10">
        <f t="shared" si="5"/>
        <v>0</v>
      </c>
      <c r="AA41" s="10">
        <f t="shared" si="3"/>
        <v>0</v>
      </c>
      <c r="AB41" s="10">
        <f t="shared" si="3"/>
        <v>0</v>
      </c>
      <c r="AC41" s="10">
        <f t="shared" si="3"/>
        <v>0</v>
      </c>
      <c r="AD41" s="10">
        <f t="shared" si="3"/>
        <v>0</v>
      </c>
    </row>
    <row r="42" spans="1:30">
      <c r="A42" s="1" t="s">
        <v>57</v>
      </c>
      <c r="B42" s="1" t="e">
        <f>'Quote Sheet'!#REF!</f>
        <v>#REF!</v>
      </c>
      <c r="C42" s="1">
        <f>'Quote Sheet'!D62</f>
        <v>0</v>
      </c>
      <c r="D42" s="1">
        <f>'Quote Sheet'!G62</f>
        <v>0</v>
      </c>
      <c r="F42" s="9">
        <v>1</v>
      </c>
      <c r="H42" s="9">
        <v>2</v>
      </c>
      <c r="K42" s="9">
        <v>1</v>
      </c>
      <c r="M42" s="9">
        <v>2</v>
      </c>
      <c r="O42" s="9">
        <v>1</v>
      </c>
      <c r="Q42" s="9">
        <v>2</v>
      </c>
      <c r="R42" s="10" t="e">
        <f t="shared" si="0"/>
        <v>#REF!</v>
      </c>
      <c r="S42" s="10" t="e">
        <f t="shared" si="4"/>
        <v>#REF!</v>
      </c>
      <c r="T42" s="10" t="e">
        <f t="shared" si="4"/>
        <v>#REF!</v>
      </c>
      <c r="U42" s="10" t="e">
        <f t="shared" si="4"/>
        <v>#REF!</v>
      </c>
      <c r="V42" s="10" t="e">
        <f t="shared" si="4"/>
        <v>#REF!</v>
      </c>
      <c r="W42" s="10">
        <f t="shared" si="5"/>
        <v>0</v>
      </c>
      <c r="X42" s="10">
        <f t="shared" si="5"/>
        <v>0</v>
      </c>
      <c r="Y42" s="10">
        <f t="shared" si="5"/>
        <v>0</v>
      </c>
      <c r="Z42" s="10">
        <f t="shared" si="5"/>
        <v>0</v>
      </c>
      <c r="AA42" s="10">
        <f t="shared" si="3"/>
        <v>0</v>
      </c>
      <c r="AB42" s="10">
        <f t="shared" si="3"/>
        <v>0</v>
      </c>
      <c r="AC42" s="10">
        <f t="shared" si="3"/>
        <v>0</v>
      </c>
      <c r="AD42" s="10">
        <f t="shared" si="3"/>
        <v>0</v>
      </c>
    </row>
    <row r="43" spans="1:30">
      <c r="A43" s="1" t="s">
        <v>58</v>
      </c>
      <c r="B43" s="1" t="e">
        <f>'Quote Sheet'!#REF!</f>
        <v>#REF!</v>
      </c>
      <c r="C43" s="1">
        <f>'Quote Sheet'!D63</f>
        <v>0</v>
      </c>
      <c r="D43" s="1">
        <f>'Quote Sheet'!G63</f>
        <v>0</v>
      </c>
      <c r="G43" s="9">
        <v>1</v>
      </c>
      <c r="H43" s="9">
        <v>2</v>
      </c>
      <c r="L43" s="9">
        <v>1</v>
      </c>
      <c r="M43" s="9">
        <v>2</v>
      </c>
      <c r="P43" s="9">
        <v>1</v>
      </c>
      <c r="Q43" s="9">
        <v>2</v>
      </c>
      <c r="R43" s="10" t="e">
        <f t="shared" si="0"/>
        <v>#REF!</v>
      </c>
      <c r="S43" s="10" t="e">
        <f t="shared" si="4"/>
        <v>#REF!</v>
      </c>
      <c r="T43" s="10" t="e">
        <f t="shared" si="4"/>
        <v>#REF!</v>
      </c>
      <c r="U43" s="10" t="e">
        <f t="shared" si="4"/>
        <v>#REF!</v>
      </c>
      <c r="V43" s="10" t="e">
        <f t="shared" si="4"/>
        <v>#REF!</v>
      </c>
      <c r="W43" s="10">
        <f t="shared" si="5"/>
        <v>0</v>
      </c>
      <c r="X43" s="10">
        <f t="shared" si="5"/>
        <v>0</v>
      </c>
      <c r="Y43" s="10">
        <f t="shared" si="5"/>
        <v>0</v>
      </c>
      <c r="Z43" s="10">
        <f t="shared" si="5"/>
        <v>0</v>
      </c>
      <c r="AA43" s="10">
        <f t="shared" si="3"/>
        <v>0</v>
      </c>
      <c r="AB43" s="10">
        <f t="shared" si="3"/>
        <v>0</v>
      </c>
      <c r="AC43" s="10">
        <f t="shared" si="3"/>
        <v>0</v>
      </c>
      <c r="AD43" s="10">
        <f t="shared" si="3"/>
        <v>0</v>
      </c>
    </row>
    <row r="44" spans="1:30">
      <c r="A44" s="1" t="s">
        <v>65</v>
      </c>
      <c r="B44" s="1" t="e">
        <f>'Quote Sheet'!#REF!</f>
        <v>#REF!</v>
      </c>
      <c r="C44" s="1" t="e">
        <f>'Quote Sheet'!#REF!</f>
        <v>#REF!</v>
      </c>
      <c r="D44" s="1" t="e">
        <f>'Quote Sheet'!#REF!</f>
        <v>#REF!</v>
      </c>
      <c r="H44" s="9">
        <v>1</v>
      </c>
      <c r="I44" s="9">
        <v>2</v>
      </c>
      <c r="M44" s="9">
        <v>1</v>
      </c>
      <c r="Q44" s="9">
        <v>1</v>
      </c>
      <c r="R44" s="10" t="e">
        <f t="shared" si="0"/>
        <v>#REF!</v>
      </c>
      <c r="S44" s="10" t="e">
        <f t="shared" si="4"/>
        <v>#REF!</v>
      </c>
      <c r="T44" s="10" t="e">
        <f t="shared" si="4"/>
        <v>#REF!</v>
      </c>
      <c r="U44" s="10" t="e">
        <f t="shared" si="4"/>
        <v>#REF!</v>
      </c>
      <c r="V44" s="10" t="e">
        <f t="shared" si="4"/>
        <v>#REF!</v>
      </c>
      <c r="W44" s="10" t="e">
        <f t="shared" si="5"/>
        <v>#REF!</v>
      </c>
      <c r="X44" s="10" t="e">
        <f t="shared" si="5"/>
        <v>#REF!</v>
      </c>
      <c r="Y44" s="10" t="e">
        <f t="shared" si="5"/>
        <v>#REF!</v>
      </c>
      <c r="Z44" s="10" t="e">
        <f t="shared" si="5"/>
        <v>#REF!</v>
      </c>
      <c r="AA44" s="10" t="e">
        <f t="shared" si="3"/>
        <v>#REF!</v>
      </c>
      <c r="AB44" s="10" t="e">
        <f t="shared" si="3"/>
        <v>#REF!</v>
      </c>
      <c r="AC44" s="10" t="e">
        <f t="shared" si="3"/>
        <v>#REF!</v>
      </c>
      <c r="AD44" s="10" t="e">
        <f t="shared" si="3"/>
        <v>#REF!</v>
      </c>
    </row>
    <row r="45" spans="1:30">
      <c r="A45" s="8" t="s">
        <v>67</v>
      </c>
      <c r="B45" s="1" t="e">
        <f>'Quote Sheet'!#REF!</f>
        <v>#REF!</v>
      </c>
      <c r="C45" s="1">
        <f>'Quote Sheet'!D66</f>
        <v>0</v>
      </c>
      <c r="D45" s="1">
        <f>'Quote Sheet'!G66</f>
        <v>0</v>
      </c>
      <c r="E45" s="9">
        <v>2</v>
      </c>
      <c r="J45" s="9">
        <v>2</v>
      </c>
      <c r="N45" s="9">
        <v>2</v>
      </c>
      <c r="R45" s="10" t="e">
        <f t="shared" si="0"/>
        <v>#REF!</v>
      </c>
      <c r="S45" s="10" t="e">
        <f t="shared" si="4"/>
        <v>#REF!</v>
      </c>
      <c r="T45" s="10" t="e">
        <f t="shared" si="4"/>
        <v>#REF!</v>
      </c>
      <c r="U45" s="10" t="e">
        <f t="shared" si="4"/>
        <v>#REF!</v>
      </c>
      <c r="V45" s="10" t="e">
        <f t="shared" si="4"/>
        <v>#REF!</v>
      </c>
      <c r="W45" s="10">
        <f t="shared" si="5"/>
        <v>0</v>
      </c>
      <c r="X45" s="10">
        <f t="shared" si="5"/>
        <v>0</v>
      </c>
      <c r="Y45" s="10">
        <f t="shared" si="5"/>
        <v>0</v>
      </c>
      <c r="Z45" s="10">
        <f t="shared" si="5"/>
        <v>0</v>
      </c>
      <c r="AA45" s="10">
        <f t="shared" si="3"/>
        <v>0</v>
      </c>
      <c r="AB45" s="10">
        <f t="shared" si="3"/>
        <v>0</v>
      </c>
      <c r="AC45" s="10">
        <f t="shared" si="3"/>
        <v>0</v>
      </c>
      <c r="AD45" s="10">
        <f t="shared" si="3"/>
        <v>0</v>
      </c>
    </row>
    <row r="46" spans="1:30">
      <c r="A46" s="8" t="s">
        <v>68</v>
      </c>
      <c r="B46" s="1" t="e">
        <f>'Quote Sheet'!#REF!</f>
        <v>#REF!</v>
      </c>
      <c r="C46" s="1">
        <f>'Quote Sheet'!D67</f>
        <v>0</v>
      </c>
      <c r="D46" s="1">
        <f>'Quote Sheet'!G67</f>
        <v>0</v>
      </c>
      <c r="F46" s="9">
        <v>2</v>
      </c>
      <c r="K46" s="9">
        <v>2</v>
      </c>
      <c r="O46" s="9">
        <v>2</v>
      </c>
      <c r="R46" s="10" t="e">
        <f t="shared" si="0"/>
        <v>#REF!</v>
      </c>
      <c r="S46" s="10" t="e">
        <f t="shared" si="4"/>
        <v>#REF!</v>
      </c>
      <c r="T46" s="10" t="e">
        <f t="shared" si="4"/>
        <v>#REF!</v>
      </c>
      <c r="U46" s="10" t="e">
        <f t="shared" si="4"/>
        <v>#REF!</v>
      </c>
      <c r="V46" s="10" t="e">
        <f t="shared" si="4"/>
        <v>#REF!</v>
      </c>
      <c r="W46" s="10">
        <f t="shared" si="5"/>
        <v>0</v>
      </c>
      <c r="X46" s="10">
        <f t="shared" si="5"/>
        <v>0</v>
      </c>
      <c r="Y46" s="10">
        <f t="shared" si="5"/>
        <v>0</v>
      </c>
      <c r="Z46" s="10">
        <f t="shared" si="5"/>
        <v>0</v>
      </c>
      <c r="AA46" s="10">
        <f t="shared" si="3"/>
        <v>0</v>
      </c>
      <c r="AB46" s="10">
        <f t="shared" si="3"/>
        <v>0</v>
      </c>
      <c r="AC46" s="10">
        <f t="shared" si="3"/>
        <v>0</v>
      </c>
      <c r="AD46" s="10">
        <f t="shared" si="3"/>
        <v>0</v>
      </c>
    </row>
    <row r="47" spans="1:30">
      <c r="A47" s="8" t="s">
        <v>69</v>
      </c>
      <c r="B47" s="1" t="e">
        <f>'Quote Sheet'!#REF!</f>
        <v>#REF!</v>
      </c>
      <c r="C47" s="1">
        <f>'Quote Sheet'!D68</f>
        <v>0</v>
      </c>
      <c r="D47" s="1">
        <f>'Quote Sheet'!G68</f>
        <v>0</v>
      </c>
      <c r="G47" s="9">
        <v>2</v>
      </c>
      <c r="L47" s="9">
        <v>2</v>
      </c>
      <c r="P47" s="9">
        <v>2</v>
      </c>
      <c r="R47" s="10" t="e">
        <f t="shared" si="0"/>
        <v>#REF!</v>
      </c>
      <c r="S47" s="10" t="e">
        <f t="shared" si="4"/>
        <v>#REF!</v>
      </c>
      <c r="T47" s="10" t="e">
        <f t="shared" si="4"/>
        <v>#REF!</v>
      </c>
      <c r="U47" s="10" t="e">
        <f t="shared" si="4"/>
        <v>#REF!</v>
      </c>
      <c r="V47" s="10" t="e">
        <f t="shared" si="4"/>
        <v>#REF!</v>
      </c>
      <c r="W47" s="10">
        <f t="shared" si="5"/>
        <v>0</v>
      </c>
      <c r="X47" s="10">
        <f t="shared" si="5"/>
        <v>0</v>
      </c>
      <c r="Y47" s="10">
        <f t="shared" si="5"/>
        <v>0</v>
      </c>
      <c r="Z47" s="10">
        <f t="shared" si="5"/>
        <v>0</v>
      </c>
      <c r="AA47" s="10">
        <f t="shared" si="3"/>
        <v>0</v>
      </c>
      <c r="AB47" s="10">
        <f t="shared" si="3"/>
        <v>0</v>
      </c>
      <c r="AC47" s="10">
        <f t="shared" si="3"/>
        <v>0</v>
      </c>
      <c r="AD47" s="10">
        <f t="shared" si="3"/>
        <v>0</v>
      </c>
    </row>
    <row r="48" spans="1:30">
      <c r="A48" s="8" t="s">
        <v>70</v>
      </c>
      <c r="B48" s="1" t="e">
        <f>'Quote Sheet'!#REF!</f>
        <v>#REF!</v>
      </c>
      <c r="C48" s="1" t="e">
        <f>'Quote Sheet'!#REF!</f>
        <v>#REF!</v>
      </c>
      <c r="D48" s="1" t="e">
        <f>'Quote Sheet'!#REF!</f>
        <v>#REF!</v>
      </c>
      <c r="H48" s="9">
        <v>2</v>
      </c>
      <c r="M48" s="9">
        <v>2</v>
      </c>
      <c r="Q48" s="9">
        <v>2</v>
      </c>
      <c r="R48" s="10" t="e">
        <f t="shared" si="0"/>
        <v>#REF!</v>
      </c>
      <c r="S48" s="10" t="e">
        <f t="shared" si="4"/>
        <v>#REF!</v>
      </c>
      <c r="T48" s="10" t="e">
        <f t="shared" si="4"/>
        <v>#REF!</v>
      </c>
      <c r="U48" s="10" t="e">
        <f t="shared" si="4"/>
        <v>#REF!</v>
      </c>
      <c r="V48" s="10" t="e">
        <f t="shared" si="4"/>
        <v>#REF!</v>
      </c>
      <c r="W48" s="10" t="e">
        <f t="shared" si="5"/>
        <v>#REF!</v>
      </c>
      <c r="X48" s="10" t="e">
        <f t="shared" si="5"/>
        <v>#REF!</v>
      </c>
      <c r="Y48" s="10" t="e">
        <f t="shared" si="5"/>
        <v>#REF!</v>
      </c>
      <c r="Z48" s="10" t="e">
        <f t="shared" si="5"/>
        <v>#REF!</v>
      </c>
      <c r="AA48" s="10" t="e">
        <f t="shared" si="3"/>
        <v>#REF!</v>
      </c>
      <c r="AB48" s="10" t="e">
        <f t="shared" si="3"/>
        <v>#REF!</v>
      </c>
      <c r="AC48" s="10" t="e">
        <f t="shared" si="3"/>
        <v>#REF!</v>
      </c>
      <c r="AD48" s="10" t="e">
        <f t="shared" si="3"/>
        <v>#REF!</v>
      </c>
    </row>
    <row r="49" spans="1:30">
      <c r="A49" s="8" t="s">
        <v>72</v>
      </c>
      <c r="B49" s="1" t="e">
        <f>'Quote Sheet'!#REF!</f>
        <v>#REF!</v>
      </c>
      <c r="C49" s="1">
        <f>'Quote Sheet'!D73</f>
        <v>0</v>
      </c>
      <c r="D49" s="1">
        <f>'Quote Sheet'!G73</f>
        <v>0</v>
      </c>
      <c r="E49" s="9">
        <v>3</v>
      </c>
      <c r="J49" s="9">
        <v>3</v>
      </c>
      <c r="N49" s="9">
        <v>3</v>
      </c>
      <c r="R49" s="10" t="e">
        <f t="shared" si="0"/>
        <v>#REF!</v>
      </c>
      <c r="S49" s="10" t="e">
        <f t="shared" si="4"/>
        <v>#REF!</v>
      </c>
      <c r="T49" s="10" t="e">
        <f t="shared" si="4"/>
        <v>#REF!</v>
      </c>
      <c r="U49" s="10" t="e">
        <f t="shared" si="4"/>
        <v>#REF!</v>
      </c>
      <c r="V49" s="10" t="e">
        <f t="shared" si="4"/>
        <v>#REF!</v>
      </c>
      <c r="W49" s="10">
        <f t="shared" si="5"/>
        <v>0</v>
      </c>
      <c r="X49" s="10">
        <f t="shared" si="5"/>
        <v>0</v>
      </c>
      <c r="Y49" s="10">
        <f t="shared" si="5"/>
        <v>0</v>
      </c>
      <c r="Z49" s="10">
        <f t="shared" si="5"/>
        <v>0</v>
      </c>
      <c r="AA49" s="10">
        <f t="shared" si="3"/>
        <v>0</v>
      </c>
      <c r="AB49" s="10">
        <f t="shared" si="3"/>
        <v>0</v>
      </c>
      <c r="AC49" s="10">
        <f t="shared" si="3"/>
        <v>0</v>
      </c>
      <c r="AD49" s="10">
        <f t="shared" si="3"/>
        <v>0</v>
      </c>
    </row>
    <row r="50" spans="1:30">
      <c r="A50" s="8" t="s">
        <v>73</v>
      </c>
      <c r="B50" s="1" t="e">
        <f>'Quote Sheet'!#REF!</f>
        <v>#REF!</v>
      </c>
      <c r="C50" s="1">
        <f>'Quote Sheet'!D74</f>
        <v>0</v>
      </c>
      <c r="D50" s="1">
        <f>'Quote Sheet'!G74</f>
        <v>0</v>
      </c>
      <c r="F50" s="9">
        <v>3</v>
      </c>
      <c r="K50" s="9">
        <v>3</v>
      </c>
      <c r="O50" s="9">
        <v>3</v>
      </c>
      <c r="R50" s="10" t="e">
        <f t="shared" si="0"/>
        <v>#REF!</v>
      </c>
      <c r="S50" s="10" t="e">
        <f t="shared" si="4"/>
        <v>#REF!</v>
      </c>
      <c r="T50" s="10" t="e">
        <f t="shared" si="4"/>
        <v>#REF!</v>
      </c>
      <c r="U50" s="10" t="e">
        <f t="shared" si="4"/>
        <v>#REF!</v>
      </c>
      <c r="V50" s="10" t="e">
        <f t="shared" si="4"/>
        <v>#REF!</v>
      </c>
      <c r="W50" s="10">
        <f t="shared" si="5"/>
        <v>0</v>
      </c>
      <c r="X50" s="10">
        <f t="shared" si="5"/>
        <v>0</v>
      </c>
      <c r="Y50" s="10">
        <f t="shared" si="5"/>
        <v>0</v>
      </c>
      <c r="Z50" s="10">
        <f t="shared" si="5"/>
        <v>0</v>
      </c>
      <c r="AA50" s="10">
        <f t="shared" si="3"/>
        <v>0</v>
      </c>
      <c r="AB50" s="10">
        <f t="shared" si="3"/>
        <v>0</v>
      </c>
      <c r="AC50" s="10">
        <f t="shared" si="3"/>
        <v>0</v>
      </c>
      <c r="AD50" s="10">
        <f t="shared" si="3"/>
        <v>0</v>
      </c>
    </row>
    <row r="51" spans="1:30">
      <c r="A51" s="8" t="s">
        <v>74</v>
      </c>
      <c r="B51" s="1" t="e">
        <f>'Quote Sheet'!#REF!</f>
        <v>#REF!</v>
      </c>
      <c r="C51" s="1">
        <f>'Quote Sheet'!D75</f>
        <v>0</v>
      </c>
      <c r="D51" s="1">
        <f>'Quote Sheet'!G75</f>
        <v>0</v>
      </c>
      <c r="G51" s="9">
        <v>3</v>
      </c>
      <c r="L51" s="9">
        <v>3</v>
      </c>
      <c r="P51" s="9">
        <v>3</v>
      </c>
      <c r="R51" s="10" t="e">
        <f t="shared" si="0"/>
        <v>#REF!</v>
      </c>
      <c r="S51" s="10" t="e">
        <f t="shared" si="4"/>
        <v>#REF!</v>
      </c>
      <c r="T51" s="10" t="e">
        <f t="shared" si="4"/>
        <v>#REF!</v>
      </c>
      <c r="U51" s="10" t="e">
        <f t="shared" si="4"/>
        <v>#REF!</v>
      </c>
      <c r="V51" s="10" t="e">
        <f t="shared" si="4"/>
        <v>#REF!</v>
      </c>
      <c r="W51" s="10">
        <f t="shared" si="5"/>
        <v>0</v>
      </c>
      <c r="X51" s="10">
        <f t="shared" si="5"/>
        <v>0</v>
      </c>
      <c r="Y51" s="10">
        <f t="shared" si="5"/>
        <v>0</v>
      </c>
      <c r="Z51" s="10">
        <f t="shared" si="5"/>
        <v>0</v>
      </c>
      <c r="AA51" s="10">
        <f t="shared" si="3"/>
        <v>0</v>
      </c>
      <c r="AB51" s="10">
        <f t="shared" si="3"/>
        <v>0</v>
      </c>
      <c r="AC51" s="10">
        <f t="shared" si="3"/>
        <v>0</v>
      </c>
      <c r="AD51" s="10">
        <f t="shared" si="3"/>
        <v>0</v>
      </c>
    </row>
    <row r="52" spans="1:30">
      <c r="A52" s="8" t="s">
        <v>75</v>
      </c>
      <c r="B52" s="1" t="e">
        <f>'Quote Sheet'!#REF!</f>
        <v>#REF!</v>
      </c>
      <c r="C52" s="1">
        <f>'Quote Sheet'!D76</f>
        <v>0</v>
      </c>
      <c r="D52" s="1">
        <f>'Quote Sheet'!G76</f>
        <v>0</v>
      </c>
      <c r="H52" s="9">
        <v>3</v>
      </c>
      <c r="M52" s="9">
        <v>3</v>
      </c>
      <c r="Q52" s="9">
        <v>3</v>
      </c>
      <c r="R52" s="10" t="e">
        <f t="shared" si="0"/>
        <v>#REF!</v>
      </c>
      <c r="S52" s="10" t="e">
        <f t="shared" si="4"/>
        <v>#REF!</v>
      </c>
      <c r="T52" s="10" t="e">
        <f t="shared" si="4"/>
        <v>#REF!</v>
      </c>
      <c r="U52" s="10" t="e">
        <f t="shared" si="4"/>
        <v>#REF!</v>
      </c>
      <c r="V52" s="10" t="e">
        <f t="shared" si="4"/>
        <v>#REF!</v>
      </c>
      <c r="W52" s="10">
        <f t="shared" si="5"/>
        <v>0</v>
      </c>
      <c r="X52" s="10">
        <f t="shared" si="5"/>
        <v>0</v>
      </c>
      <c r="Y52" s="10">
        <f t="shared" si="5"/>
        <v>0</v>
      </c>
      <c r="Z52" s="10">
        <f t="shared" si="5"/>
        <v>0</v>
      </c>
      <c r="AA52" s="10">
        <f t="shared" si="3"/>
        <v>0</v>
      </c>
      <c r="AB52" s="10">
        <f t="shared" si="3"/>
        <v>0</v>
      </c>
      <c r="AC52" s="10">
        <f t="shared" si="3"/>
        <v>0</v>
      </c>
      <c r="AD52" s="10">
        <f t="shared" si="3"/>
        <v>0</v>
      </c>
    </row>
    <row r="53" spans="1:30">
      <c r="A53" s="8" t="s">
        <v>76</v>
      </c>
      <c r="B53" s="1" t="e">
        <f>'Quote Sheet'!#REF!</f>
        <v>#REF!</v>
      </c>
      <c r="C53" s="1" t="e">
        <f>'Quote Sheet'!#REF!</f>
        <v>#REF!</v>
      </c>
      <c r="D53" s="1" t="e">
        <f>'Quote Sheet'!#REF!</f>
        <v>#REF!</v>
      </c>
      <c r="I53" s="9">
        <v>3</v>
      </c>
      <c r="R53" s="10" t="e">
        <f t="shared" si="0"/>
        <v>#REF!</v>
      </c>
      <c r="S53" s="10" t="e">
        <f t="shared" si="4"/>
        <v>#REF!</v>
      </c>
      <c r="T53" s="10" t="e">
        <f t="shared" si="4"/>
        <v>#REF!</v>
      </c>
      <c r="U53" s="10" t="e">
        <f t="shared" si="4"/>
        <v>#REF!</v>
      </c>
      <c r="V53" s="10" t="e">
        <f t="shared" si="4"/>
        <v>#REF!</v>
      </c>
      <c r="W53" s="10" t="e">
        <f t="shared" si="5"/>
        <v>#REF!</v>
      </c>
      <c r="X53" s="10" t="e">
        <f t="shared" si="5"/>
        <v>#REF!</v>
      </c>
      <c r="Y53" s="10" t="e">
        <f t="shared" si="5"/>
        <v>#REF!</v>
      </c>
      <c r="Z53" s="10" t="e">
        <f t="shared" si="5"/>
        <v>#REF!</v>
      </c>
      <c r="AA53" s="10" t="e">
        <f t="shared" si="3"/>
        <v>#REF!</v>
      </c>
      <c r="AB53" s="10" t="e">
        <f t="shared" si="3"/>
        <v>#REF!</v>
      </c>
      <c r="AC53" s="10" t="e">
        <f t="shared" si="3"/>
        <v>#REF!</v>
      </c>
      <c r="AD53" s="10" t="e">
        <f t="shared" si="3"/>
        <v>#REF!</v>
      </c>
    </row>
    <row r="54" spans="1:30">
      <c r="A54" s="1" t="s">
        <v>78</v>
      </c>
      <c r="B54" s="1" t="e">
        <f>'Quote Sheet'!#REF!</f>
        <v>#REF!</v>
      </c>
      <c r="C54" s="1">
        <f>'Quote Sheet'!D79</f>
        <v>0</v>
      </c>
      <c r="D54" s="1">
        <f>'Quote Sheet'!G79</f>
        <v>0</v>
      </c>
      <c r="E54" s="9">
        <v>1</v>
      </c>
      <c r="F54" s="9">
        <v>2</v>
      </c>
      <c r="J54" s="9">
        <v>1</v>
      </c>
      <c r="K54" s="9">
        <v>2</v>
      </c>
      <c r="N54" s="9">
        <v>1</v>
      </c>
      <c r="O54" s="9">
        <v>2</v>
      </c>
      <c r="R54" s="10" t="e">
        <f t="shared" si="0"/>
        <v>#REF!</v>
      </c>
      <c r="S54" s="10" t="e">
        <f t="shared" si="4"/>
        <v>#REF!</v>
      </c>
      <c r="T54" s="10" t="e">
        <f t="shared" si="4"/>
        <v>#REF!</v>
      </c>
      <c r="U54" s="10" t="e">
        <f t="shared" si="4"/>
        <v>#REF!</v>
      </c>
      <c r="V54" s="10" t="e">
        <f t="shared" si="4"/>
        <v>#REF!</v>
      </c>
      <c r="W54" s="10">
        <f t="shared" si="5"/>
        <v>0</v>
      </c>
      <c r="X54" s="10">
        <f t="shared" si="5"/>
        <v>0</v>
      </c>
      <c r="Y54" s="10">
        <f t="shared" si="5"/>
        <v>0</v>
      </c>
      <c r="Z54" s="10">
        <f t="shared" si="5"/>
        <v>0</v>
      </c>
      <c r="AA54" s="10">
        <f t="shared" si="3"/>
        <v>0</v>
      </c>
      <c r="AB54" s="10">
        <f t="shared" si="3"/>
        <v>0</v>
      </c>
      <c r="AC54" s="10">
        <f t="shared" si="3"/>
        <v>0</v>
      </c>
      <c r="AD54" s="10">
        <f t="shared" si="3"/>
        <v>0</v>
      </c>
    </row>
    <row r="55" spans="1:30">
      <c r="A55" s="1" t="s">
        <v>79</v>
      </c>
      <c r="B55" s="1" t="e">
        <f>'Quote Sheet'!#REF!</f>
        <v>#REF!</v>
      </c>
      <c r="C55" s="1">
        <f>'Quote Sheet'!D80</f>
        <v>0</v>
      </c>
      <c r="D55" s="1">
        <f>'Quote Sheet'!G80</f>
        <v>0</v>
      </c>
      <c r="E55" s="9">
        <v>1</v>
      </c>
      <c r="G55" s="9">
        <v>2</v>
      </c>
      <c r="J55" s="9">
        <v>1</v>
      </c>
      <c r="L55" s="9">
        <v>2</v>
      </c>
      <c r="N55" s="9">
        <v>1</v>
      </c>
      <c r="P55" s="9">
        <v>2</v>
      </c>
      <c r="R55" s="10" t="e">
        <f t="shared" si="0"/>
        <v>#REF!</v>
      </c>
      <c r="S55" s="10" t="e">
        <f t="shared" si="4"/>
        <v>#REF!</v>
      </c>
      <c r="T55" s="10" t="e">
        <f t="shared" si="4"/>
        <v>#REF!</v>
      </c>
      <c r="U55" s="10" t="e">
        <f t="shared" si="4"/>
        <v>#REF!</v>
      </c>
      <c r="V55" s="10" t="e">
        <f t="shared" si="4"/>
        <v>#REF!</v>
      </c>
      <c r="W55" s="10">
        <f t="shared" si="5"/>
        <v>0</v>
      </c>
      <c r="X55" s="10">
        <f t="shared" si="5"/>
        <v>0</v>
      </c>
      <c r="Y55" s="10">
        <f t="shared" si="5"/>
        <v>0</v>
      </c>
      <c r="Z55" s="10">
        <f t="shared" si="5"/>
        <v>0</v>
      </c>
      <c r="AA55" s="10">
        <f t="shared" si="3"/>
        <v>0</v>
      </c>
      <c r="AB55" s="10">
        <f t="shared" si="3"/>
        <v>0</v>
      </c>
      <c r="AC55" s="10">
        <f t="shared" si="3"/>
        <v>0</v>
      </c>
      <c r="AD55" s="10">
        <f t="shared" si="3"/>
        <v>0</v>
      </c>
    </row>
    <row r="56" spans="1:30">
      <c r="A56" s="1" t="s">
        <v>80</v>
      </c>
      <c r="B56" s="1" t="e">
        <f>'Quote Sheet'!#REF!</f>
        <v>#REF!</v>
      </c>
      <c r="C56" s="1">
        <f>'Quote Sheet'!D81</f>
        <v>0</v>
      </c>
      <c r="D56" s="1">
        <f>'Quote Sheet'!G81</f>
        <v>0</v>
      </c>
      <c r="F56" s="9">
        <v>1</v>
      </c>
      <c r="G56" s="9">
        <v>2</v>
      </c>
      <c r="K56" s="9">
        <v>1</v>
      </c>
      <c r="L56" s="9">
        <v>2</v>
      </c>
      <c r="O56" s="9">
        <v>1</v>
      </c>
      <c r="P56" s="9">
        <v>2</v>
      </c>
      <c r="R56" s="10" t="e">
        <f t="shared" si="0"/>
        <v>#REF!</v>
      </c>
      <c r="S56" s="10" t="e">
        <f t="shared" si="4"/>
        <v>#REF!</v>
      </c>
      <c r="T56" s="10" t="e">
        <f t="shared" si="4"/>
        <v>#REF!</v>
      </c>
      <c r="U56" s="10" t="e">
        <f t="shared" si="4"/>
        <v>#REF!</v>
      </c>
      <c r="V56" s="10" t="e">
        <f t="shared" si="4"/>
        <v>#REF!</v>
      </c>
      <c r="W56" s="10">
        <f t="shared" si="5"/>
        <v>0</v>
      </c>
      <c r="X56" s="10">
        <f t="shared" si="5"/>
        <v>0</v>
      </c>
      <c r="Y56" s="10">
        <f t="shared" si="5"/>
        <v>0</v>
      </c>
      <c r="Z56" s="10">
        <f t="shared" si="5"/>
        <v>0</v>
      </c>
      <c r="AA56" s="10">
        <f t="shared" si="3"/>
        <v>0</v>
      </c>
      <c r="AB56" s="10">
        <f t="shared" si="3"/>
        <v>0</v>
      </c>
      <c r="AC56" s="10">
        <f t="shared" si="3"/>
        <v>0</v>
      </c>
      <c r="AD56" s="10">
        <f t="shared" si="3"/>
        <v>0</v>
      </c>
    </row>
    <row r="57" spans="1:30">
      <c r="A57" s="1" t="s">
        <v>81</v>
      </c>
      <c r="B57" s="1" t="e">
        <f>'Quote Sheet'!#REF!</f>
        <v>#REF!</v>
      </c>
      <c r="C57" s="1">
        <f>'Quote Sheet'!D82</f>
        <v>0</v>
      </c>
      <c r="D57" s="1">
        <f>'Quote Sheet'!G82</f>
        <v>0</v>
      </c>
      <c r="E57" s="9">
        <v>1</v>
      </c>
      <c r="H57" s="9">
        <v>2</v>
      </c>
      <c r="J57" s="9">
        <v>1</v>
      </c>
      <c r="M57" s="9">
        <v>2</v>
      </c>
      <c r="N57" s="9">
        <v>1</v>
      </c>
      <c r="Q57" s="9">
        <v>2</v>
      </c>
      <c r="R57" s="10" t="e">
        <f t="shared" si="0"/>
        <v>#REF!</v>
      </c>
      <c r="S57" s="10" t="e">
        <f t="shared" si="4"/>
        <v>#REF!</v>
      </c>
      <c r="T57" s="10" t="e">
        <f t="shared" si="4"/>
        <v>#REF!</v>
      </c>
      <c r="U57" s="10" t="e">
        <f t="shared" si="4"/>
        <v>#REF!</v>
      </c>
      <c r="V57" s="10" t="e">
        <f t="shared" si="4"/>
        <v>#REF!</v>
      </c>
      <c r="W57" s="10">
        <f t="shared" si="5"/>
        <v>0</v>
      </c>
      <c r="X57" s="10">
        <f t="shared" si="5"/>
        <v>0</v>
      </c>
      <c r="Y57" s="10">
        <f t="shared" si="5"/>
        <v>0</v>
      </c>
      <c r="Z57" s="10">
        <f t="shared" si="5"/>
        <v>0</v>
      </c>
      <c r="AA57" s="10">
        <f t="shared" si="3"/>
        <v>0</v>
      </c>
      <c r="AB57" s="10">
        <f t="shared" si="3"/>
        <v>0</v>
      </c>
      <c r="AC57" s="10">
        <f t="shared" si="3"/>
        <v>0</v>
      </c>
      <c r="AD57" s="10">
        <f t="shared" si="3"/>
        <v>0</v>
      </c>
    </row>
    <row r="58" spans="1:30">
      <c r="A58" s="1" t="s">
        <v>82</v>
      </c>
      <c r="B58" s="1" t="e">
        <f>'Quote Sheet'!#REF!</f>
        <v>#REF!</v>
      </c>
      <c r="C58" s="1">
        <f>'Quote Sheet'!D83</f>
        <v>0</v>
      </c>
      <c r="D58" s="1">
        <f>'Quote Sheet'!G83</f>
        <v>0</v>
      </c>
      <c r="F58" s="9">
        <v>1</v>
      </c>
      <c r="H58" s="9">
        <v>2</v>
      </c>
      <c r="K58" s="9">
        <v>1</v>
      </c>
      <c r="M58" s="9">
        <v>2</v>
      </c>
      <c r="O58" s="9">
        <v>1</v>
      </c>
      <c r="Q58" s="9">
        <v>2</v>
      </c>
      <c r="R58" s="10" t="e">
        <f t="shared" si="0"/>
        <v>#REF!</v>
      </c>
      <c r="S58" s="10" t="e">
        <f t="shared" si="4"/>
        <v>#REF!</v>
      </c>
      <c r="T58" s="10" t="e">
        <f t="shared" si="4"/>
        <v>#REF!</v>
      </c>
      <c r="U58" s="10" t="e">
        <f t="shared" si="4"/>
        <v>#REF!</v>
      </c>
      <c r="V58" s="10" t="e">
        <f t="shared" si="4"/>
        <v>#REF!</v>
      </c>
      <c r="W58" s="10">
        <f t="shared" si="5"/>
        <v>0</v>
      </c>
      <c r="X58" s="10">
        <f t="shared" si="5"/>
        <v>0</v>
      </c>
      <c r="Y58" s="10">
        <f t="shared" si="5"/>
        <v>0</v>
      </c>
      <c r="Z58" s="10">
        <f t="shared" si="5"/>
        <v>0</v>
      </c>
      <c r="AA58" s="10">
        <f t="shared" si="3"/>
        <v>0</v>
      </c>
      <c r="AB58" s="10">
        <f t="shared" si="3"/>
        <v>0</v>
      </c>
      <c r="AC58" s="10">
        <f t="shared" si="3"/>
        <v>0</v>
      </c>
      <c r="AD58" s="10">
        <f t="shared" si="3"/>
        <v>0</v>
      </c>
    </row>
    <row r="59" spans="1:30">
      <c r="A59" s="1" t="s">
        <v>83</v>
      </c>
      <c r="B59" s="1" t="e">
        <f>'Quote Sheet'!#REF!</f>
        <v>#REF!</v>
      </c>
      <c r="C59" s="1">
        <f>'Quote Sheet'!D84</f>
        <v>0</v>
      </c>
      <c r="D59" s="1">
        <f>'Quote Sheet'!G84</f>
        <v>0</v>
      </c>
      <c r="G59" s="9">
        <v>1</v>
      </c>
      <c r="H59" s="9">
        <v>2</v>
      </c>
      <c r="L59" s="9">
        <v>1</v>
      </c>
      <c r="M59" s="9">
        <v>2</v>
      </c>
      <c r="P59" s="9">
        <v>1</v>
      </c>
      <c r="Q59" s="9">
        <v>2</v>
      </c>
      <c r="R59" s="10" t="e">
        <f t="shared" si="0"/>
        <v>#REF!</v>
      </c>
      <c r="S59" s="10" t="e">
        <f t="shared" si="4"/>
        <v>#REF!</v>
      </c>
      <c r="T59" s="10" t="e">
        <f t="shared" si="4"/>
        <v>#REF!</v>
      </c>
      <c r="U59" s="10" t="e">
        <f t="shared" si="4"/>
        <v>#REF!</v>
      </c>
      <c r="V59" s="10" t="e">
        <f t="shared" si="4"/>
        <v>#REF!</v>
      </c>
      <c r="W59" s="10">
        <f t="shared" si="5"/>
        <v>0</v>
      </c>
      <c r="X59" s="10">
        <f t="shared" si="5"/>
        <v>0</v>
      </c>
      <c r="Y59" s="10">
        <f t="shared" si="5"/>
        <v>0</v>
      </c>
      <c r="Z59" s="10">
        <f t="shared" si="5"/>
        <v>0</v>
      </c>
      <c r="AA59" s="10">
        <f t="shared" si="3"/>
        <v>0</v>
      </c>
      <c r="AB59" s="10">
        <f t="shared" si="3"/>
        <v>0</v>
      </c>
      <c r="AC59" s="10">
        <f t="shared" si="3"/>
        <v>0</v>
      </c>
      <c r="AD59" s="10">
        <f t="shared" si="3"/>
        <v>0</v>
      </c>
    </row>
    <row r="60" spans="1:30">
      <c r="A60" s="1" t="s">
        <v>84</v>
      </c>
      <c r="B60" s="1" t="e">
        <f>'Quote Sheet'!#REF!</f>
        <v>#REF!</v>
      </c>
      <c r="C60" s="1" t="e">
        <f>'Quote Sheet'!#REF!</f>
        <v>#REF!</v>
      </c>
      <c r="D60" s="1" t="e">
        <f>'Quote Sheet'!#REF!</f>
        <v>#REF!</v>
      </c>
      <c r="H60" s="9">
        <v>1</v>
      </c>
      <c r="I60" s="9">
        <v>2</v>
      </c>
      <c r="R60" s="10" t="e">
        <f t="shared" si="0"/>
        <v>#REF!</v>
      </c>
      <c r="S60" s="10" t="e">
        <f t="shared" si="4"/>
        <v>#REF!</v>
      </c>
      <c r="T60" s="10" t="e">
        <f t="shared" si="4"/>
        <v>#REF!</v>
      </c>
      <c r="U60" s="10" t="e">
        <f t="shared" si="4"/>
        <v>#REF!</v>
      </c>
      <c r="V60" s="10" t="e">
        <f t="shared" si="4"/>
        <v>#REF!</v>
      </c>
      <c r="W60" s="10" t="e">
        <f t="shared" si="5"/>
        <v>#REF!</v>
      </c>
      <c r="X60" s="10" t="e">
        <f t="shared" si="5"/>
        <v>#REF!</v>
      </c>
      <c r="Y60" s="10" t="e">
        <f t="shared" si="5"/>
        <v>#REF!</v>
      </c>
      <c r="Z60" s="10" t="e">
        <f t="shared" si="5"/>
        <v>#REF!</v>
      </c>
      <c r="AA60" s="10" t="e">
        <f t="shared" si="3"/>
        <v>#REF!</v>
      </c>
      <c r="AB60" s="10" t="e">
        <f t="shared" si="3"/>
        <v>#REF!</v>
      </c>
      <c r="AC60" s="10" t="e">
        <f t="shared" si="3"/>
        <v>#REF!</v>
      </c>
      <c r="AD60" s="10" t="e">
        <f t="shared" si="3"/>
        <v>#REF!</v>
      </c>
    </row>
    <row r="61" spans="1:30">
      <c r="A61" s="8" t="s">
        <v>86</v>
      </c>
      <c r="B61" s="1" t="e">
        <f>'Quote Sheet'!#REF!</f>
        <v>#REF!</v>
      </c>
      <c r="C61" s="1">
        <f>'Quote Sheet'!D87</f>
        <v>0</v>
      </c>
      <c r="D61" s="1">
        <f>'Quote Sheet'!G87</f>
        <v>0</v>
      </c>
      <c r="E61" s="9">
        <v>3</v>
      </c>
      <c r="J61" s="9">
        <v>3</v>
      </c>
      <c r="N61" s="9">
        <v>3</v>
      </c>
      <c r="R61" s="10" t="e">
        <f t="shared" si="0"/>
        <v>#REF!</v>
      </c>
      <c r="S61" s="10" t="e">
        <f t="shared" si="4"/>
        <v>#REF!</v>
      </c>
      <c r="T61" s="10" t="e">
        <f t="shared" si="4"/>
        <v>#REF!</v>
      </c>
      <c r="U61" s="10" t="e">
        <f t="shared" si="4"/>
        <v>#REF!</v>
      </c>
      <c r="V61" s="10" t="e">
        <f t="shared" si="4"/>
        <v>#REF!</v>
      </c>
      <c r="W61" s="10">
        <f t="shared" si="5"/>
        <v>0</v>
      </c>
      <c r="X61" s="10">
        <f t="shared" si="5"/>
        <v>0</v>
      </c>
      <c r="Y61" s="10">
        <f t="shared" si="5"/>
        <v>0</v>
      </c>
      <c r="Z61" s="10">
        <f t="shared" si="5"/>
        <v>0</v>
      </c>
      <c r="AA61" s="10">
        <f t="shared" si="3"/>
        <v>0</v>
      </c>
      <c r="AB61" s="10">
        <f t="shared" si="3"/>
        <v>0</v>
      </c>
      <c r="AC61" s="10">
        <f t="shared" si="3"/>
        <v>0</v>
      </c>
      <c r="AD61" s="10">
        <f t="shared" si="3"/>
        <v>0</v>
      </c>
    </row>
    <row r="62" spans="1:30">
      <c r="A62" s="8" t="s">
        <v>87</v>
      </c>
      <c r="B62" s="1" t="e">
        <f>'Quote Sheet'!#REF!</f>
        <v>#REF!</v>
      </c>
      <c r="C62" s="1">
        <f>'Quote Sheet'!D88</f>
        <v>0</v>
      </c>
      <c r="D62" s="1">
        <f>'Quote Sheet'!G88</f>
        <v>0</v>
      </c>
      <c r="F62" s="9">
        <v>3</v>
      </c>
      <c r="K62" s="9">
        <v>3</v>
      </c>
      <c r="O62" s="9">
        <v>3</v>
      </c>
      <c r="R62" s="10" t="e">
        <f t="shared" si="0"/>
        <v>#REF!</v>
      </c>
      <c r="S62" s="10" t="e">
        <f t="shared" si="4"/>
        <v>#REF!</v>
      </c>
      <c r="T62" s="10" t="e">
        <f t="shared" si="4"/>
        <v>#REF!</v>
      </c>
      <c r="U62" s="10" t="e">
        <f t="shared" si="4"/>
        <v>#REF!</v>
      </c>
      <c r="V62" s="10" t="e">
        <f t="shared" si="4"/>
        <v>#REF!</v>
      </c>
      <c r="W62" s="10">
        <f t="shared" si="5"/>
        <v>0</v>
      </c>
      <c r="X62" s="10">
        <f t="shared" si="5"/>
        <v>0</v>
      </c>
      <c r="Y62" s="10">
        <f t="shared" si="5"/>
        <v>0</v>
      </c>
      <c r="Z62" s="10">
        <f t="shared" si="5"/>
        <v>0</v>
      </c>
      <c r="AA62" s="10">
        <f t="shared" si="3"/>
        <v>0</v>
      </c>
      <c r="AB62" s="10">
        <f t="shared" si="3"/>
        <v>0</v>
      </c>
      <c r="AC62" s="10">
        <f t="shared" si="3"/>
        <v>0</v>
      </c>
      <c r="AD62" s="10">
        <f t="shared" si="3"/>
        <v>0</v>
      </c>
    </row>
    <row r="63" spans="1:30">
      <c r="A63" s="8" t="s">
        <v>88</v>
      </c>
      <c r="B63" s="1" t="e">
        <f>'Quote Sheet'!#REF!</f>
        <v>#REF!</v>
      </c>
      <c r="C63" s="1">
        <f>'Quote Sheet'!D89</f>
        <v>0</v>
      </c>
      <c r="D63" s="1">
        <f>'Quote Sheet'!G89</f>
        <v>0</v>
      </c>
      <c r="G63" s="9">
        <v>3</v>
      </c>
      <c r="L63" s="9">
        <v>3</v>
      </c>
      <c r="P63" s="9">
        <v>3</v>
      </c>
      <c r="R63" s="10" t="e">
        <f t="shared" si="0"/>
        <v>#REF!</v>
      </c>
      <c r="S63" s="10" t="e">
        <f t="shared" si="4"/>
        <v>#REF!</v>
      </c>
      <c r="T63" s="10" t="e">
        <f t="shared" si="4"/>
        <v>#REF!</v>
      </c>
      <c r="U63" s="10" t="e">
        <f t="shared" si="4"/>
        <v>#REF!</v>
      </c>
      <c r="V63" s="10" t="e">
        <f t="shared" si="4"/>
        <v>#REF!</v>
      </c>
      <c r="W63" s="10">
        <f t="shared" si="5"/>
        <v>0</v>
      </c>
      <c r="X63" s="10">
        <f t="shared" si="5"/>
        <v>0</v>
      </c>
      <c r="Y63" s="10">
        <f t="shared" si="5"/>
        <v>0</v>
      </c>
      <c r="Z63" s="10">
        <f t="shared" si="5"/>
        <v>0</v>
      </c>
      <c r="AA63" s="10">
        <f t="shared" si="3"/>
        <v>0</v>
      </c>
      <c r="AB63" s="10">
        <f t="shared" si="3"/>
        <v>0</v>
      </c>
      <c r="AC63" s="10">
        <f t="shared" si="3"/>
        <v>0</v>
      </c>
      <c r="AD63" s="10">
        <f t="shared" si="3"/>
        <v>0</v>
      </c>
    </row>
    <row r="64" spans="1:30">
      <c r="A64" s="8" t="s">
        <v>89</v>
      </c>
      <c r="B64" s="1" t="e">
        <f>'Quote Sheet'!#REF!</f>
        <v>#REF!</v>
      </c>
      <c r="C64" s="1">
        <f>'Quote Sheet'!D90</f>
        <v>0</v>
      </c>
      <c r="D64" s="1">
        <f>'Quote Sheet'!G90</f>
        <v>0</v>
      </c>
      <c r="H64" s="9">
        <v>3</v>
      </c>
      <c r="M64" s="9">
        <v>3</v>
      </c>
      <c r="Q64" s="9">
        <v>3</v>
      </c>
      <c r="R64" s="10" t="e">
        <f t="shared" si="0"/>
        <v>#REF!</v>
      </c>
      <c r="S64" s="10" t="e">
        <f t="shared" si="4"/>
        <v>#REF!</v>
      </c>
      <c r="T64" s="10" t="e">
        <f t="shared" si="4"/>
        <v>#REF!</v>
      </c>
      <c r="U64" s="10" t="e">
        <f t="shared" si="4"/>
        <v>#REF!</v>
      </c>
      <c r="V64" s="10" t="e">
        <f t="shared" si="4"/>
        <v>#REF!</v>
      </c>
      <c r="W64" s="10">
        <f t="shared" si="5"/>
        <v>0</v>
      </c>
      <c r="X64" s="10">
        <f t="shared" si="5"/>
        <v>0</v>
      </c>
      <c r="Y64" s="10">
        <f t="shared" si="5"/>
        <v>0</v>
      </c>
      <c r="Z64" s="10">
        <f t="shared" si="5"/>
        <v>0</v>
      </c>
      <c r="AA64" s="10">
        <f t="shared" si="3"/>
        <v>0</v>
      </c>
      <c r="AB64" s="10">
        <f t="shared" si="3"/>
        <v>0</v>
      </c>
      <c r="AC64" s="10">
        <f t="shared" si="3"/>
        <v>0</v>
      </c>
      <c r="AD64" s="10">
        <f t="shared" si="3"/>
        <v>0</v>
      </c>
    </row>
    <row r="65" spans="1:30">
      <c r="A65" s="8" t="s">
        <v>90</v>
      </c>
      <c r="B65" s="1" t="e">
        <f>'Quote Sheet'!#REF!</f>
        <v>#REF!</v>
      </c>
      <c r="C65" s="1" t="e">
        <f>'Quote Sheet'!#REF!</f>
        <v>#REF!</v>
      </c>
      <c r="D65" s="1" t="e">
        <f>'Quote Sheet'!#REF!</f>
        <v>#REF!</v>
      </c>
      <c r="I65" s="9">
        <v>3</v>
      </c>
      <c r="R65" s="10" t="e">
        <f t="shared" si="0"/>
        <v>#REF!</v>
      </c>
      <c r="S65" s="10" t="e">
        <f t="shared" si="4"/>
        <v>#REF!</v>
      </c>
      <c r="T65" s="10" t="e">
        <f t="shared" si="4"/>
        <v>#REF!</v>
      </c>
      <c r="U65" s="10" t="e">
        <f t="shared" si="4"/>
        <v>#REF!</v>
      </c>
      <c r="V65" s="10" t="e">
        <f t="shared" si="4"/>
        <v>#REF!</v>
      </c>
      <c r="W65" s="10" t="e">
        <f t="shared" si="5"/>
        <v>#REF!</v>
      </c>
      <c r="X65" s="10" t="e">
        <f t="shared" si="5"/>
        <v>#REF!</v>
      </c>
      <c r="Y65" s="10" t="e">
        <f t="shared" si="5"/>
        <v>#REF!</v>
      </c>
      <c r="Z65" s="10" t="e">
        <f t="shared" si="5"/>
        <v>#REF!</v>
      </c>
      <c r="AA65" s="10" t="e">
        <f t="shared" si="3"/>
        <v>#REF!</v>
      </c>
      <c r="AB65" s="10" t="e">
        <f t="shared" si="3"/>
        <v>#REF!</v>
      </c>
      <c r="AC65" s="10" t="e">
        <f t="shared" si="3"/>
        <v>#REF!</v>
      </c>
      <c r="AD65" s="10" t="e">
        <f t="shared" si="3"/>
        <v>#REF!</v>
      </c>
    </row>
    <row r="66" spans="1:30">
      <c r="A66" s="1" t="s">
        <v>92</v>
      </c>
      <c r="B66" s="1" t="e">
        <f>'Quote Sheet'!#REF!</f>
        <v>#REF!</v>
      </c>
      <c r="C66" s="1">
        <f>'Quote Sheet'!D93</f>
        <v>0</v>
      </c>
      <c r="D66" s="1">
        <f>'Quote Sheet'!G93</f>
        <v>0</v>
      </c>
      <c r="E66" s="9">
        <v>1</v>
      </c>
      <c r="F66" s="9">
        <v>2</v>
      </c>
      <c r="J66" s="9">
        <v>1</v>
      </c>
      <c r="K66" s="9">
        <v>2</v>
      </c>
      <c r="N66" s="9">
        <v>1</v>
      </c>
      <c r="O66" s="9">
        <v>2</v>
      </c>
      <c r="R66" s="10" t="e">
        <f t="shared" si="0"/>
        <v>#REF!</v>
      </c>
      <c r="S66" s="10" t="e">
        <f t="shared" si="4"/>
        <v>#REF!</v>
      </c>
      <c r="T66" s="10" t="e">
        <f t="shared" si="4"/>
        <v>#REF!</v>
      </c>
      <c r="U66" s="10" t="e">
        <f t="shared" si="4"/>
        <v>#REF!</v>
      </c>
      <c r="V66" s="10" t="e">
        <f t="shared" si="4"/>
        <v>#REF!</v>
      </c>
      <c r="W66" s="10">
        <f t="shared" si="5"/>
        <v>0</v>
      </c>
      <c r="X66" s="10">
        <f t="shared" si="5"/>
        <v>0</v>
      </c>
      <c r="Y66" s="10">
        <f t="shared" si="5"/>
        <v>0</v>
      </c>
      <c r="Z66" s="10">
        <f t="shared" si="5"/>
        <v>0</v>
      </c>
      <c r="AA66" s="10">
        <f t="shared" si="3"/>
        <v>0</v>
      </c>
      <c r="AB66" s="10">
        <f t="shared" si="3"/>
        <v>0</v>
      </c>
      <c r="AC66" s="10">
        <f t="shared" si="3"/>
        <v>0</v>
      </c>
      <c r="AD66" s="10">
        <f t="shared" si="3"/>
        <v>0</v>
      </c>
    </row>
    <row r="67" spans="1:30">
      <c r="A67" s="1" t="s">
        <v>93</v>
      </c>
      <c r="B67" s="1" t="e">
        <f>'Quote Sheet'!#REF!</f>
        <v>#REF!</v>
      </c>
      <c r="C67" s="1">
        <f>'Quote Sheet'!D94</f>
        <v>0</v>
      </c>
      <c r="D67" s="1">
        <f>'Quote Sheet'!G94</f>
        <v>0</v>
      </c>
      <c r="E67" s="9">
        <v>1</v>
      </c>
      <c r="G67" s="9">
        <v>2</v>
      </c>
      <c r="J67" s="9">
        <v>1</v>
      </c>
      <c r="L67" s="9">
        <v>2</v>
      </c>
      <c r="N67" s="9">
        <v>1</v>
      </c>
      <c r="P67" s="9">
        <v>2</v>
      </c>
      <c r="R67" s="10" t="e">
        <f t="shared" ref="R67:R130" si="6">B67*E67</f>
        <v>#REF!</v>
      </c>
      <c r="S67" s="10" t="e">
        <f t="shared" ref="S67:V99" si="7">$B67*F67</f>
        <v>#REF!</v>
      </c>
      <c r="T67" s="10" t="e">
        <f t="shared" si="7"/>
        <v>#REF!</v>
      </c>
      <c r="U67" s="10" t="e">
        <f t="shared" si="7"/>
        <v>#REF!</v>
      </c>
      <c r="V67" s="10" t="e">
        <f t="shared" si="7"/>
        <v>#REF!</v>
      </c>
      <c r="W67" s="10">
        <f t="shared" ref="W67:Z99" si="8">$C67*J67</f>
        <v>0</v>
      </c>
      <c r="X67" s="10">
        <f t="shared" si="8"/>
        <v>0</v>
      </c>
      <c r="Y67" s="10">
        <f t="shared" si="8"/>
        <v>0</v>
      </c>
      <c r="Z67" s="10">
        <f t="shared" si="8"/>
        <v>0</v>
      </c>
      <c r="AA67" s="10">
        <f t="shared" si="3"/>
        <v>0</v>
      </c>
      <c r="AB67" s="10">
        <f t="shared" si="3"/>
        <v>0</v>
      </c>
      <c r="AC67" s="10">
        <f t="shared" si="3"/>
        <v>0</v>
      </c>
      <c r="AD67" s="10">
        <f t="shared" ref="AD67:AD130" si="9">$D67*Q67</f>
        <v>0</v>
      </c>
    </row>
    <row r="68" spans="1:30">
      <c r="A68" s="1" t="s">
        <v>94</v>
      </c>
      <c r="B68" s="1" t="e">
        <f>'Quote Sheet'!#REF!</f>
        <v>#REF!</v>
      </c>
      <c r="C68" s="1">
        <f>'Quote Sheet'!D95</f>
        <v>0</v>
      </c>
      <c r="D68" s="1">
        <f>'Quote Sheet'!G95</f>
        <v>0</v>
      </c>
      <c r="F68" s="9">
        <v>1</v>
      </c>
      <c r="G68" s="9">
        <v>2</v>
      </c>
      <c r="K68" s="9">
        <v>1</v>
      </c>
      <c r="L68" s="9">
        <v>2</v>
      </c>
      <c r="O68" s="9">
        <v>1</v>
      </c>
      <c r="P68" s="9">
        <v>2</v>
      </c>
      <c r="R68" s="10" t="e">
        <f t="shared" si="6"/>
        <v>#REF!</v>
      </c>
      <c r="S68" s="10" t="e">
        <f t="shared" si="7"/>
        <v>#REF!</v>
      </c>
      <c r="T68" s="10" t="e">
        <f t="shared" si="7"/>
        <v>#REF!</v>
      </c>
      <c r="U68" s="10" t="e">
        <f t="shared" si="7"/>
        <v>#REF!</v>
      </c>
      <c r="V68" s="10" t="e">
        <f t="shared" si="7"/>
        <v>#REF!</v>
      </c>
      <c r="W68" s="10">
        <f t="shared" si="8"/>
        <v>0</v>
      </c>
      <c r="X68" s="10">
        <f t="shared" si="8"/>
        <v>0</v>
      </c>
      <c r="Y68" s="10">
        <f t="shared" si="8"/>
        <v>0</v>
      </c>
      <c r="Z68" s="10">
        <f t="shared" si="8"/>
        <v>0</v>
      </c>
      <c r="AA68" s="10">
        <f t="shared" ref="AA68:AD132" si="10">$D68*N68</f>
        <v>0</v>
      </c>
      <c r="AB68" s="10">
        <f t="shared" si="10"/>
        <v>0</v>
      </c>
      <c r="AC68" s="10">
        <f t="shared" si="10"/>
        <v>0</v>
      </c>
      <c r="AD68" s="10">
        <f t="shared" si="9"/>
        <v>0</v>
      </c>
    </row>
    <row r="69" spans="1:30">
      <c r="A69" s="1" t="s">
        <v>95</v>
      </c>
      <c r="B69" s="1" t="e">
        <f>'Quote Sheet'!#REF!</f>
        <v>#REF!</v>
      </c>
      <c r="C69" s="1">
        <f>'Quote Sheet'!D96</f>
        <v>0</v>
      </c>
      <c r="D69" s="1">
        <f>'Quote Sheet'!G96</f>
        <v>0</v>
      </c>
      <c r="E69" s="9">
        <v>1</v>
      </c>
      <c r="H69" s="9">
        <v>2</v>
      </c>
      <c r="J69" s="9">
        <v>1</v>
      </c>
      <c r="M69" s="9">
        <v>2</v>
      </c>
      <c r="N69" s="9">
        <v>1</v>
      </c>
      <c r="Q69" s="9">
        <v>2</v>
      </c>
      <c r="R69" s="10" t="e">
        <f t="shared" si="6"/>
        <v>#REF!</v>
      </c>
      <c r="S69" s="10" t="e">
        <f t="shared" si="7"/>
        <v>#REF!</v>
      </c>
      <c r="T69" s="10" t="e">
        <f t="shared" si="7"/>
        <v>#REF!</v>
      </c>
      <c r="U69" s="10" t="e">
        <f t="shared" si="7"/>
        <v>#REF!</v>
      </c>
      <c r="V69" s="10" t="e">
        <f t="shared" si="7"/>
        <v>#REF!</v>
      </c>
      <c r="W69" s="10">
        <f t="shared" si="8"/>
        <v>0</v>
      </c>
      <c r="X69" s="10">
        <f t="shared" si="8"/>
        <v>0</v>
      </c>
      <c r="Y69" s="10">
        <f t="shared" si="8"/>
        <v>0</v>
      </c>
      <c r="Z69" s="10">
        <f t="shared" si="8"/>
        <v>0</v>
      </c>
      <c r="AA69" s="10">
        <f t="shared" si="10"/>
        <v>0</v>
      </c>
      <c r="AB69" s="10">
        <f t="shared" si="10"/>
        <v>0</v>
      </c>
      <c r="AC69" s="10">
        <f t="shared" si="10"/>
        <v>0</v>
      </c>
      <c r="AD69" s="10">
        <f t="shared" si="9"/>
        <v>0</v>
      </c>
    </row>
    <row r="70" spans="1:30">
      <c r="A70" s="1" t="s">
        <v>96</v>
      </c>
      <c r="B70" s="1" t="e">
        <f>'Quote Sheet'!#REF!</f>
        <v>#REF!</v>
      </c>
      <c r="C70" s="1">
        <f>'Quote Sheet'!D97</f>
        <v>0</v>
      </c>
      <c r="D70" s="1">
        <f>'Quote Sheet'!G97</f>
        <v>0</v>
      </c>
      <c r="F70" s="9">
        <v>1</v>
      </c>
      <c r="H70" s="9">
        <v>2</v>
      </c>
      <c r="K70" s="9">
        <v>1</v>
      </c>
      <c r="M70" s="9">
        <v>2</v>
      </c>
      <c r="O70" s="9">
        <v>1</v>
      </c>
      <c r="Q70" s="9">
        <v>2</v>
      </c>
      <c r="R70" s="10" t="e">
        <f t="shared" si="6"/>
        <v>#REF!</v>
      </c>
      <c r="S70" s="10" t="e">
        <f t="shared" si="7"/>
        <v>#REF!</v>
      </c>
      <c r="T70" s="10" t="e">
        <f t="shared" si="7"/>
        <v>#REF!</v>
      </c>
      <c r="U70" s="10" t="e">
        <f t="shared" si="7"/>
        <v>#REF!</v>
      </c>
      <c r="V70" s="10" t="e">
        <f t="shared" si="7"/>
        <v>#REF!</v>
      </c>
      <c r="W70" s="10">
        <f t="shared" si="8"/>
        <v>0</v>
      </c>
      <c r="X70" s="10">
        <f t="shared" si="8"/>
        <v>0</v>
      </c>
      <c r="Y70" s="10">
        <f t="shared" si="8"/>
        <v>0</v>
      </c>
      <c r="Z70" s="10">
        <f t="shared" si="8"/>
        <v>0</v>
      </c>
      <c r="AA70" s="10">
        <f t="shared" si="10"/>
        <v>0</v>
      </c>
      <c r="AB70" s="10">
        <f t="shared" si="10"/>
        <v>0</v>
      </c>
      <c r="AC70" s="10">
        <f t="shared" si="10"/>
        <v>0</v>
      </c>
      <c r="AD70" s="10">
        <f t="shared" si="9"/>
        <v>0</v>
      </c>
    </row>
    <row r="71" spans="1:30">
      <c r="A71" s="1" t="s">
        <v>97</v>
      </c>
      <c r="B71" s="1" t="e">
        <f>'Quote Sheet'!#REF!</f>
        <v>#REF!</v>
      </c>
      <c r="C71" s="1">
        <f>'Quote Sheet'!D98</f>
        <v>0</v>
      </c>
      <c r="D71" s="1">
        <f>'Quote Sheet'!G98</f>
        <v>0</v>
      </c>
      <c r="G71" s="9">
        <v>1</v>
      </c>
      <c r="H71" s="9">
        <v>2</v>
      </c>
      <c r="L71" s="9">
        <v>1</v>
      </c>
      <c r="M71" s="9">
        <v>2</v>
      </c>
      <c r="P71" s="9">
        <v>1</v>
      </c>
      <c r="Q71" s="9">
        <v>2</v>
      </c>
      <c r="R71" s="10" t="e">
        <f t="shared" si="6"/>
        <v>#REF!</v>
      </c>
      <c r="S71" s="10" t="e">
        <f t="shared" si="7"/>
        <v>#REF!</v>
      </c>
      <c r="T71" s="10" t="e">
        <f t="shared" si="7"/>
        <v>#REF!</v>
      </c>
      <c r="U71" s="10" t="e">
        <f t="shared" si="7"/>
        <v>#REF!</v>
      </c>
      <c r="V71" s="10" t="e">
        <f t="shared" si="7"/>
        <v>#REF!</v>
      </c>
      <c r="W71" s="10">
        <f t="shared" si="8"/>
        <v>0</v>
      </c>
      <c r="X71" s="10">
        <f t="shared" si="8"/>
        <v>0</v>
      </c>
      <c r="Y71" s="10">
        <f t="shared" si="8"/>
        <v>0</v>
      </c>
      <c r="Z71" s="10">
        <f t="shared" si="8"/>
        <v>0</v>
      </c>
      <c r="AA71" s="10">
        <f t="shared" si="10"/>
        <v>0</v>
      </c>
      <c r="AB71" s="10">
        <f t="shared" si="10"/>
        <v>0</v>
      </c>
      <c r="AC71" s="10">
        <f t="shared" si="10"/>
        <v>0</v>
      </c>
      <c r="AD71" s="10">
        <f t="shared" si="9"/>
        <v>0</v>
      </c>
    </row>
    <row r="72" spans="1:30">
      <c r="A72" s="1" t="s">
        <v>98</v>
      </c>
      <c r="B72" s="1" t="e">
        <f>'Quote Sheet'!#REF!</f>
        <v>#REF!</v>
      </c>
      <c r="C72" s="1" t="e">
        <f>'Quote Sheet'!#REF!</f>
        <v>#REF!</v>
      </c>
      <c r="D72" s="1" t="e">
        <f>'Quote Sheet'!#REF!</f>
        <v>#REF!</v>
      </c>
      <c r="H72" s="9">
        <v>1</v>
      </c>
      <c r="I72" s="9">
        <v>2</v>
      </c>
      <c r="R72" s="10" t="e">
        <f t="shared" si="6"/>
        <v>#REF!</v>
      </c>
      <c r="S72" s="10" t="e">
        <f t="shared" si="7"/>
        <v>#REF!</v>
      </c>
      <c r="T72" s="10" t="e">
        <f t="shared" si="7"/>
        <v>#REF!</v>
      </c>
      <c r="U72" s="10" t="e">
        <f t="shared" si="7"/>
        <v>#REF!</v>
      </c>
      <c r="V72" s="10" t="e">
        <f t="shared" si="7"/>
        <v>#REF!</v>
      </c>
      <c r="W72" s="10" t="e">
        <f t="shared" si="8"/>
        <v>#REF!</v>
      </c>
      <c r="X72" s="10" t="e">
        <f t="shared" si="8"/>
        <v>#REF!</v>
      </c>
      <c r="Y72" s="10" t="e">
        <f t="shared" si="8"/>
        <v>#REF!</v>
      </c>
      <c r="Z72" s="10" t="e">
        <f t="shared" si="8"/>
        <v>#REF!</v>
      </c>
      <c r="AA72" s="10" t="e">
        <f t="shared" si="10"/>
        <v>#REF!</v>
      </c>
      <c r="AB72" s="10" t="e">
        <f t="shared" si="10"/>
        <v>#REF!</v>
      </c>
      <c r="AC72" s="10" t="e">
        <f t="shared" si="10"/>
        <v>#REF!</v>
      </c>
      <c r="AD72" s="10" t="e">
        <f t="shared" si="9"/>
        <v>#REF!</v>
      </c>
    </row>
    <row r="73" spans="1:30">
      <c r="A73" s="8" t="s">
        <v>100</v>
      </c>
      <c r="B73" s="1" t="e">
        <f>'Quote Sheet'!#REF!</f>
        <v>#REF!</v>
      </c>
      <c r="C73" s="1">
        <f>'Quote Sheet'!D101</f>
        <v>0</v>
      </c>
      <c r="D73" s="1">
        <f>'Quote Sheet'!G101</f>
        <v>0</v>
      </c>
      <c r="E73" s="9">
        <v>4</v>
      </c>
      <c r="J73" s="9">
        <v>4</v>
      </c>
      <c r="N73" s="9">
        <v>4</v>
      </c>
      <c r="R73" s="10" t="e">
        <f t="shared" si="6"/>
        <v>#REF!</v>
      </c>
      <c r="S73" s="10" t="e">
        <f t="shared" si="7"/>
        <v>#REF!</v>
      </c>
      <c r="T73" s="10" t="e">
        <f t="shared" si="7"/>
        <v>#REF!</v>
      </c>
      <c r="U73" s="10" t="e">
        <f t="shared" si="7"/>
        <v>#REF!</v>
      </c>
      <c r="V73" s="10" t="e">
        <f t="shared" si="7"/>
        <v>#REF!</v>
      </c>
      <c r="W73" s="10">
        <f t="shared" si="8"/>
        <v>0</v>
      </c>
      <c r="X73" s="10">
        <f t="shared" si="8"/>
        <v>0</v>
      </c>
      <c r="Y73" s="10">
        <f t="shared" si="8"/>
        <v>0</v>
      </c>
      <c r="Z73" s="10">
        <f t="shared" si="8"/>
        <v>0</v>
      </c>
      <c r="AA73" s="10">
        <f t="shared" si="10"/>
        <v>0</v>
      </c>
      <c r="AB73" s="10">
        <f t="shared" si="10"/>
        <v>0</v>
      </c>
      <c r="AC73" s="10">
        <f t="shared" si="10"/>
        <v>0</v>
      </c>
      <c r="AD73" s="10">
        <f t="shared" si="9"/>
        <v>0</v>
      </c>
    </row>
    <row r="74" spans="1:30">
      <c r="A74" s="8" t="s">
        <v>101</v>
      </c>
      <c r="B74" s="1" t="e">
        <f>'Quote Sheet'!#REF!</f>
        <v>#REF!</v>
      </c>
      <c r="C74" s="1">
        <f>'Quote Sheet'!D102</f>
        <v>0</v>
      </c>
      <c r="D74" s="1">
        <f>'Quote Sheet'!G102</f>
        <v>0</v>
      </c>
      <c r="F74" s="9">
        <v>4</v>
      </c>
      <c r="K74" s="9">
        <v>4</v>
      </c>
      <c r="O74" s="9">
        <v>4</v>
      </c>
      <c r="R74" s="10" t="e">
        <f t="shared" si="6"/>
        <v>#REF!</v>
      </c>
      <c r="S74" s="10" t="e">
        <f t="shared" si="7"/>
        <v>#REF!</v>
      </c>
      <c r="T74" s="10" t="e">
        <f t="shared" si="7"/>
        <v>#REF!</v>
      </c>
      <c r="U74" s="10" t="e">
        <f t="shared" si="7"/>
        <v>#REF!</v>
      </c>
      <c r="V74" s="10" t="e">
        <f t="shared" si="7"/>
        <v>#REF!</v>
      </c>
      <c r="W74" s="10">
        <f t="shared" si="8"/>
        <v>0</v>
      </c>
      <c r="X74" s="10">
        <f t="shared" si="8"/>
        <v>0</v>
      </c>
      <c r="Y74" s="10">
        <f t="shared" si="8"/>
        <v>0</v>
      </c>
      <c r="Z74" s="10">
        <f t="shared" si="8"/>
        <v>0</v>
      </c>
      <c r="AA74" s="10">
        <f t="shared" si="10"/>
        <v>0</v>
      </c>
      <c r="AB74" s="10">
        <f t="shared" si="10"/>
        <v>0</v>
      </c>
      <c r="AC74" s="10">
        <f t="shared" si="10"/>
        <v>0</v>
      </c>
      <c r="AD74" s="10">
        <f t="shared" si="9"/>
        <v>0</v>
      </c>
    </row>
    <row r="75" spans="1:30">
      <c r="A75" s="8" t="s">
        <v>102</v>
      </c>
      <c r="B75" s="1" t="e">
        <f>'Quote Sheet'!#REF!</f>
        <v>#REF!</v>
      </c>
      <c r="C75" s="1">
        <f>'Quote Sheet'!D103</f>
        <v>0</v>
      </c>
      <c r="D75" s="1">
        <f>'Quote Sheet'!G103</f>
        <v>0</v>
      </c>
      <c r="G75" s="9">
        <v>4</v>
      </c>
      <c r="L75" s="9">
        <v>4</v>
      </c>
      <c r="P75" s="9">
        <v>4</v>
      </c>
      <c r="R75" s="10" t="e">
        <f t="shared" si="6"/>
        <v>#REF!</v>
      </c>
      <c r="S75" s="10" t="e">
        <f t="shared" si="7"/>
        <v>#REF!</v>
      </c>
      <c r="T75" s="10" t="e">
        <f t="shared" si="7"/>
        <v>#REF!</v>
      </c>
      <c r="U75" s="10" t="e">
        <f t="shared" si="7"/>
        <v>#REF!</v>
      </c>
      <c r="V75" s="10" t="e">
        <f t="shared" si="7"/>
        <v>#REF!</v>
      </c>
      <c r="W75" s="10">
        <f t="shared" si="8"/>
        <v>0</v>
      </c>
      <c r="X75" s="10">
        <f t="shared" si="8"/>
        <v>0</v>
      </c>
      <c r="Y75" s="10">
        <f t="shared" si="8"/>
        <v>0</v>
      </c>
      <c r="Z75" s="10">
        <f t="shared" si="8"/>
        <v>0</v>
      </c>
      <c r="AA75" s="10">
        <f t="shared" si="10"/>
        <v>0</v>
      </c>
      <c r="AB75" s="10">
        <f t="shared" si="10"/>
        <v>0</v>
      </c>
      <c r="AC75" s="10">
        <f t="shared" si="10"/>
        <v>0</v>
      </c>
      <c r="AD75" s="10">
        <f t="shared" si="9"/>
        <v>0</v>
      </c>
    </row>
    <row r="76" spans="1:30">
      <c r="A76" s="8" t="s">
        <v>103</v>
      </c>
      <c r="B76" s="1" t="e">
        <f>'Quote Sheet'!#REF!</f>
        <v>#REF!</v>
      </c>
      <c r="C76" s="1">
        <f>'Quote Sheet'!D104</f>
        <v>0</v>
      </c>
      <c r="D76" s="1">
        <f>'Quote Sheet'!G104</f>
        <v>0</v>
      </c>
      <c r="H76" s="9">
        <v>4</v>
      </c>
      <c r="M76" s="9">
        <v>4</v>
      </c>
      <c r="Q76" s="9">
        <v>4</v>
      </c>
      <c r="R76" s="10" t="e">
        <f t="shared" si="6"/>
        <v>#REF!</v>
      </c>
      <c r="S76" s="10" t="e">
        <f t="shared" si="7"/>
        <v>#REF!</v>
      </c>
      <c r="T76" s="10" t="e">
        <f t="shared" si="7"/>
        <v>#REF!</v>
      </c>
      <c r="U76" s="10" t="e">
        <f t="shared" si="7"/>
        <v>#REF!</v>
      </c>
      <c r="V76" s="10" t="e">
        <f t="shared" si="7"/>
        <v>#REF!</v>
      </c>
      <c r="W76" s="10">
        <f t="shared" si="8"/>
        <v>0</v>
      </c>
      <c r="X76" s="10">
        <f t="shared" si="8"/>
        <v>0</v>
      </c>
      <c r="Y76" s="10">
        <f t="shared" si="8"/>
        <v>0</v>
      </c>
      <c r="Z76" s="10">
        <f t="shared" si="8"/>
        <v>0</v>
      </c>
      <c r="AA76" s="10">
        <f t="shared" si="10"/>
        <v>0</v>
      </c>
      <c r="AB76" s="10">
        <f t="shared" si="10"/>
        <v>0</v>
      </c>
      <c r="AC76" s="10">
        <f t="shared" si="10"/>
        <v>0</v>
      </c>
      <c r="AD76" s="10">
        <f t="shared" si="9"/>
        <v>0</v>
      </c>
    </row>
    <row r="77" spans="1:30">
      <c r="A77" s="8" t="s">
        <v>104</v>
      </c>
      <c r="B77" s="1" t="e">
        <f>'Quote Sheet'!#REF!</f>
        <v>#REF!</v>
      </c>
      <c r="C77" s="1" t="e">
        <f>'Quote Sheet'!#REF!</f>
        <v>#REF!</v>
      </c>
      <c r="D77" s="1" t="e">
        <f>'Quote Sheet'!#REF!</f>
        <v>#REF!</v>
      </c>
      <c r="I77" s="9">
        <v>4</v>
      </c>
      <c r="R77" s="10" t="e">
        <f t="shared" si="6"/>
        <v>#REF!</v>
      </c>
      <c r="S77" s="10" t="e">
        <f t="shared" si="7"/>
        <v>#REF!</v>
      </c>
      <c r="T77" s="10" t="e">
        <f t="shared" si="7"/>
        <v>#REF!</v>
      </c>
      <c r="U77" s="10" t="e">
        <f t="shared" si="7"/>
        <v>#REF!</v>
      </c>
      <c r="V77" s="10" t="e">
        <f t="shared" si="7"/>
        <v>#REF!</v>
      </c>
      <c r="W77" s="10" t="e">
        <f t="shared" si="8"/>
        <v>#REF!</v>
      </c>
      <c r="X77" s="10" t="e">
        <f t="shared" si="8"/>
        <v>#REF!</v>
      </c>
      <c r="Y77" s="10" t="e">
        <f t="shared" si="8"/>
        <v>#REF!</v>
      </c>
      <c r="Z77" s="10" t="e">
        <f t="shared" si="8"/>
        <v>#REF!</v>
      </c>
      <c r="AA77" s="10" t="e">
        <f t="shared" si="10"/>
        <v>#REF!</v>
      </c>
      <c r="AB77" s="10" t="e">
        <f t="shared" si="10"/>
        <v>#REF!</v>
      </c>
      <c r="AC77" s="10" t="e">
        <f t="shared" si="10"/>
        <v>#REF!</v>
      </c>
      <c r="AD77" s="10" t="e">
        <f t="shared" si="9"/>
        <v>#REF!</v>
      </c>
    </row>
    <row r="78" spans="1:30">
      <c r="A78" s="1" t="s">
        <v>106</v>
      </c>
      <c r="B78" s="1" t="e">
        <f>'Quote Sheet'!#REF!</f>
        <v>#REF!</v>
      </c>
      <c r="C78" s="1">
        <f>'Quote Sheet'!D107</f>
        <v>0</v>
      </c>
      <c r="D78" s="1">
        <f>'Quote Sheet'!G107</f>
        <v>0</v>
      </c>
      <c r="E78" s="9">
        <v>2</v>
      </c>
      <c r="F78" s="9">
        <v>2</v>
      </c>
      <c r="J78" s="9">
        <v>2</v>
      </c>
      <c r="K78" s="9">
        <v>2</v>
      </c>
      <c r="N78" s="9">
        <v>2</v>
      </c>
      <c r="O78" s="9">
        <v>2</v>
      </c>
      <c r="R78" s="10" t="e">
        <f t="shared" si="6"/>
        <v>#REF!</v>
      </c>
      <c r="S78" s="10" t="e">
        <f t="shared" si="7"/>
        <v>#REF!</v>
      </c>
      <c r="T78" s="10" t="e">
        <f t="shared" si="7"/>
        <v>#REF!</v>
      </c>
      <c r="U78" s="10" t="e">
        <f t="shared" si="7"/>
        <v>#REF!</v>
      </c>
      <c r="V78" s="10" t="e">
        <f t="shared" si="7"/>
        <v>#REF!</v>
      </c>
      <c r="W78" s="10">
        <f t="shared" si="8"/>
        <v>0</v>
      </c>
      <c r="X78" s="10">
        <f t="shared" si="8"/>
        <v>0</v>
      </c>
      <c r="Y78" s="10">
        <f t="shared" si="8"/>
        <v>0</v>
      </c>
      <c r="Z78" s="10">
        <f t="shared" si="8"/>
        <v>0</v>
      </c>
      <c r="AA78" s="10">
        <f t="shared" si="10"/>
        <v>0</v>
      </c>
      <c r="AB78" s="10">
        <f t="shared" si="10"/>
        <v>0</v>
      </c>
      <c r="AC78" s="10">
        <f t="shared" si="10"/>
        <v>0</v>
      </c>
      <c r="AD78" s="10">
        <f t="shared" si="9"/>
        <v>0</v>
      </c>
    </row>
    <row r="79" spans="1:30">
      <c r="A79" s="1" t="s">
        <v>107</v>
      </c>
      <c r="B79" s="1" t="e">
        <f>'Quote Sheet'!#REF!</f>
        <v>#REF!</v>
      </c>
      <c r="C79" s="1">
        <f>'Quote Sheet'!D108</f>
        <v>0</v>
      </c>
      <c r="D79" s="1">
        <f>'Quote Sheet'!G108</f>
        <v>0</v>
      </c>
      <c r="E79" s="9">
        <v>2</v>
      </c>
      <c r="G79" s="9">
        <v>2</v>
      </c>
      <c r="J79" s="9">
        <v>2</v>
      </c>
      <c r="L79" s="9">
        <v>2</v>
      </c>
      <c r="N79" s="9">
        <v>2</v>
      </c>
      <c r="P79" s="9">
        <v>2</v>
      </c>
      <c r="R79" s="10" t="e">
        <f t="shared" si="6"/>
        <v>#REF!</v>
      </c>
      <c r="S79" s="10" t="e">
        <f t="shared" si="7"/>
        <v>#REF!</v>
      </c>
      <c r="T79" s="10" t="e">
        <f t="shared" si="7"/>
        <v>#REF!</v>
      </c>
      <c r="U79" s="10" t="e">
        <f t="shared" si="7"/>
        <v>#REF!</v>
      </c>
      <c r="V79" s="10" t="e">
        <f t="shared" si="7"/>
        <v>#REF!</v>
      </c>
      <c r="W79" s="10">
        <f t="shared" si="8"/>
        <v>0</v>
      </c>
      <c r="X79" s="10">
        <f t="shared" si="8"/>
        <v>0</v>
      </c>
      <c r="Y79" s="10">
        <f t="shared" si="8"/>
        <v>0</v>
      </c>
      <c r="Z79" s="10">
        <f t="shared" si="8"/>
        <v>0</v>
      </c>
      <c r="AA79" s="10">
        <f t="shared" si="10"/>
        <v>0</v>
      </c>
      <c r="AB79" s="10">
        <f t="shared" si="10"/>
        <v>0</v>
      </c>
      <c r="AC79" s="10">
        <f t="shared" si="10"/>
        <v>0</v>
      </c>
      <c r="AD79" s="10">
        <f t="shared" si="9"/>
        <v>0</v>
      </c>
    </row>
    <row r="80" spans="1:30">
      <c r="A80" s="1" t="s">
        <v>108</v>
      </c>
      <c r="B80" s="1" t="e">
        <f>'Quote Sheet'!#REF!</f>
        <v>#REF!</v>
      </c>
      <c r="C80" s="1">
        <f>'Quote Sheet'!D109</f>
        <v>0</v>
      </c>
      <c r="D80" s="1">
        <f>'Quote Sheet'!G109</f>
        <v>0</v>
      </c>
      <c r="F80" s="9">
        <v>2</v>
      </c>
      <c r="G80" s="9">
        <v>2</v>
      </c>
      <c r="K80" s="9">
        <v>2</v>
      </c>
      <c r="L80" s="9">
        <v>2</v>
      </c>
      <c r="O80" s="9">
        <v>2</v>
      </c>
      <c r="P80" s="9">
        <v>2</v>
      </c>
      <c r="R80" s="10" t="e">
        <f t="shared" si="6"/>
        <v>#REF!</v>
      </c>
      <c r="S80" s="10" t="e">
        <f t="shared" si="7"/>
        <v>#REF!</v>
      </c>
      <c r="T80" s="10" t="e">
        <f t="shared" si="7"/>
        <v>#REF!</v>
      </c>
      <c r="U80" s="10" t="e">
        <f t="shared" si="7"/>
        <v>#REF!</v>
      </c>
      <c r="V80" s="10" t="e">
        <f t="shared" si="7"/>
        <v>#REF!</v>
      </c>
      <c r="W80" s="10">
        <f t="shared" si="8"/>
        <v>0</v>
      </c>
      <c r="X80" s="10">
        <f t="shared" si="8"/>
        <v>0</v>
      </c>
      <c r="Y80" s="10">
        <f t="shared" si="8"/>
        <v>0</v>
      </c>
      <c r="Z80" s="10">
        <f t="shared" si="8"/>
        <v>0</v>
      </c>
      <c r="AA80" s="10">
        <f t="shared" si="10"/>
        <v>0</v>
      </c>
      <c r="AB80" s="10">
        <f t="shared" si="10"/>
        <v>0</v>
      </c>
      <c r="AC80" s="10">
        <f t="shared" si="10"/>
        <v>0</v>
      </c>
      <c r="AD80" s="10">
        <f t="shared" si="9"/>
        <v>0</v>
      </c>
    </row>
    <row r="81" spans="1:30">
      <c r="A81" s="1" t="s">
        <v>109</v>
      </c>
      <c r="B81" s="1" t="e">
        <f>'Quote Sheet'!#REF!</f>
        <v>#REF!</v>
      </c>
      <c r="C81" s="1">
        <f>'Quote Sheet'!D110</f>
        <v>0</v>
      </c>
      <c r="D81" s="1">
        <f>'Quote Sheet'!G110</f>
        <v>0</v>
      </c>
      <c r="E81" s="9">
        <v>2</v>
      </c>
      <c r="H81" s="9">
        <v>2</v>
      </c>
      <c r="J81" s="9">
        <v>2</v>
      </c>
      <c r="M81" s="9">
        <v>2</v>
      </c>
      <c r="N81" s="9">
        <v>2</v>
      </c>
      <c r="Q81" s="9">
        <v>2</v>
      </c>
      <c r="R81" s="10" t="e">
        <f t="shared" si="6"/>
        <v>#REF!</v>
      </c>
      <c r="S81" s="10" t="e">
        <f t="shared" si="7"/>
        <v>#REF!</v>
      </c>
      <c r="T81" s="10" t="e">
        <f t="shared" si="7"/>
        <v>#REF!</v>
      </c>
      <c r="U81" s="10" t="e">
        <f t="shared" si="7"/>
        <v>#REF!</v>
      </c>
      <c r="V81" s="10" t="e">
        <f t="shared" si="7"/>
        <v>#REF!</v>
      </c>
      <c r="W81" s="10">
        <f t="shared" si="8"/>
        <v>0</v>
      </c>
      <c r="X81" s="10">
        <f t="shared" si="8"/>
        <v>0</v>
      </c>
      <c r="Y81" s="10">
        <f t="shared" si="8"/>
        <v>0</v>
      </c>
      <c r="Z81" s="10">
        <f t="shared" si="8"/>
        <v>0</v>
      </c>
      <c r="AA81" s="10">
        <f t="shared" si="10"/>
        <v>0</v>
      </c>
      <c r="AB81" s="10">
        <f t="shared" si="10"/>
        <v>0</v>
      </c>
      <c r="AC81" s="10">
        <f t="shared" si="10"/>
        <v>0</v>
      </c>
      <c r="AD81" s="10">
        <f t="shared" si="9"/>
        <v>0</v>
      </c>
    </row>
    <row r="82" spans="1:30">
      <c r="A82" s="1" t="s">
        <v>110</v>
      </c>
      <c r="B82" s="1" t="e">
        <f>'Quote Sheet'!#REF!</f>
        <v>#REF!</v>
      </c>
      <c r="C82" s="1">
        <f>'Quote Sheet'!D111</f>
        <v>0</v>
      </c>
      <c r="D82" s="1">
        <f>'Quote Sheet'!G111</f>
        <v>0</v>
      </c>
      <c r="F82" s="9">
        <v>2</v>
      </c>
      <c r="H82" s="9">
        <v>2</v>
      </c>
      <c r="K82" s="9">
        <v>2</v>
      </c>
      <c r="M82" s="9">
        <v>2</v>
      </c>
      <c r="O82" s="9">
        <v>2</v>
      </c>
      <c r="Q82" s="9">
        <v>2</v>
      </c>
      <c r="R82" s="10" t="e">
        <f t="shared" si="6"/>
        <v>#REF!</v>
      </c>
      <c r="S82" s="10" t="e">
        <f t="shared" si="7"/>
        <v>#REF!</v>
      </c>
      <c r="T82" s="10" t="e">
        <f t="shared" si="7"/>
        <v>#REF!</v>
      </c>
      <c r="U82" s="10" t="e">
        <f t="shared" si="7"/>
        <v>#REF!</v>
      </c>
      <c r="V82" s="10" t="e">
        <f t="shared" si="7"/>
        <v>#REF!</v>
      </c>
      <c r="W82" s="10">
        <f t="shared" si="8"/>
        <v>0</v>
      </c>
      <c r="X82" s="10">
        <f t="shared" si="8"/>
        <v>0</v>
      </c>
      <c r="Y82" s="10">
        <f t="shared" si="8"/>
        <v>0</v>
      </c>
      <c r="Z82" s="10">
        <f t="shared" si="8"/>
        <v>0</v>
      </c>
      <c r="AA82" s="10">
        <f t="shared" si="10"/>
        <v>0</v>
      </c>
      <c r="AB82" s="10">
        <f t="shared" si="10"/>
        <v>0</v>
      </c>
      <c r="AC82" s="10">
        <f t="shared" si="10"/>
        <v>0</v>
      </c>
      <c r="AD82" s="10">
        <f t="shared" si="9"/>
        <v>0</v>
      </c>
    </row>
    <row r="83" spans="1:30">
      <c r="A83" s="1" t="s">
        <v>111</v>
      </c>
      <c r="B83" s="1" t="e">
        <f>'Quote Sheet'!#REF!</f>
        <v>#REF!</v>
      </c>
      <c r="C83" s="1">
        <f>'Quote Sheet'!D112</f>
        <v>0</v>
      </c>
      <c r="D83" s="1">
        <f>'Quote Sheet'!G112</f>
        <v>0</v>
      </c>
      <c r="G83" s="9">
        <v>2</v>
      </c>
      <c r="H83" s="9">
        <v>2</v>
      </c>
      <c r="L83" s="9">
        <v>2</v>
      </c>
      <c r="M83" s="9">
        <v>2</v>
      </c>
      <c r="P83" s="9">
        <v>2</v>
      </c>
      <c r="Q83" s="9">
        <v>2</v>
      </c>
      <c r="R83" s="10" t="e">
        <f t="shared" si="6"/>
        <v>#REF!</v>
      </c>
      <c r="S83" s="10" t="e">
        <f t="shared" si="7"/>
        <v>#REF!</v>
      </c>
      <c r="T83" s="10" t="e">
        <f t="shared" si="7"/>
        <v>#REF!</v>
      </c>
      <c r="U83" s="10" t="e">
        <f t="shared" si="7"/>
        <v>#REF!</v>
      </c>
      <c r="V83" s="10" t="e">
        <f t="shared" si="7"/>
        <v>#REF!</v>
      </c>
      <c r="W83" s="10">
        <f t="shared" si="8"/>
        <v>0</v>
      </c>
      <c r="X83" s="10">
        <f t="shared" si="8"/>
        <v>0</v>
      </c>
      <c r="Y83" s="10">
        <f t="shared" si="8"/>
        <v>0</v>
      </c>
      <c r="Z83" s="10">
        <f t="shared" si="8"/>
        <v>0</v>
      </c>
      <c r="AA83" s="10">
        <f t="shared" si="10"/>
        <v>0</v>
      </c>
      <c r="AB83" s="10">
        <f t="shared" si="10"/>
        <v>0</v>
      </c>
      <c r="AC83" s="10">
        <f t="shared" si="10"/>
        <v>0</v>
      </c>
      <c r="AD83" s="10">
        <f t="shared" si="9"/>
        <v>0</v>
      </c>
    </row>
    <row r="84" spans="1:30">
      <c r="A84" s="1" t="s">
        <v>112</v>
      </c>
      <c r="B84" s="1" t="e">
        <f>'Quote Sheet'!#REF!</f>
        <v>#REF!</v>
      </c>
      <c r="C84" s="1" t="e">
        <f>'Quote Sheet'!#REF!</f>
        <v>#REF!</v>
      </c>
      <c r="D84" s="1" t="e">
        <f>'Quote Sheet'!#REF!</f>
        <v>#REF!</v>
      </c>
      <c r="H84" s="9">
        <v>2</v>
      </c>
      <c r="I84" s="9">
        <v>2</v>
      </c>
      <c r="R84" s="10" t="e">
        <f t="shared" si="6"/>
        <v>#REF!</v>
      </c>
      <c r="S84" s="10" t="e">
        <f t="shared" si="7"/>
        <v>#REF!</v>
      </c>
      <c r="T84" s="10" t="e">
        <f t="shared" si="7"/>
        <v>#REF!</v>
      </c>
      <c r="U84" s="10" t="e">
        <f t="shared" si="7"/>
        <v>#REF!</v>
      </c>
      <c r="V84" s="10" t="e">
        <f t="shared" si="7"/>
        <v>#REF!</v>
      </c>
      <c r="W84" s="10" t="e">
        <f t="shared" si="8"/>
        <v>#REF!</v>
      </c>
      <c r="X84" s="10" t="e">
        <f t="shared" si="8"/>
        <v>#REF!</v>
      </c>
      <c r="Y84" s="10" t="e">
        <f t="shared" si="8"/>
        <v>#REF!</v>
      </c>
      <c r="Z84" s="10" t="e">
        <f t="shared" si="8"/>
        <v>#REF!</v>
      </c>
      <c r="AA84" s="10" t="e">
        <f t="shared" si="10"/>
        <v>#REF!</v>
      </c>
      <c r="AB84" s="10" t="e">
        <f t="shared" si="10"/>
        <v>#REF!</v>
      </c>
      <c r="AC84" s="10" t="e">
        <f t="shared" si="10"/>
        <v>#REF!</v>
      </c>
      <c r="AD84" s="10" t="e">
        <f t="shared" si="9"/>
        <v>#REF!</v>
      </c>
    </row>
    <row r="85" spans="1:30">
      <c r="A85" s="8" t="s">
        <v>114</v>
      </c>
      <c r="B85" s="1" t="e">
        <f>'Quote Sheet'!#REF!</f>
        <v>#REF!</v>
      </c>
      <c r="C85" s="1">
        <f>'Quote Sheet'!D115</f>
        <v>0</v>
      </c>
      <c r="D85" s="1">
        <f>'Quote Sheet'!G115</f>
        <v>0</v>
      </c>
      <c r="E85" s="9">
        <v>4</v>
      </c>
      <c r="J85" s="9">
        <v>4</v>
      </c>
      <c r="N85" s="9">
        <v>4</v>
      </c>
      <c r="R85" s="10" t="e">
        <f t="shared" si="6"/>
        <v>#REF!</v>
      </c>
      <c r="S85" s="10" t="e">
        <f t="shared" si="7"/>
        <v>#REF!</v>
      </c>
      <c r="T85" s="10" t="e">
        <f t="shared" si="7"/>
        <v>#REF!</v>
      </c>
      <c r="U85" s="10" t="e">
        <f t="shared" si="7"/>
        <v>#REF!</v>
      </c>
      <c r="V85" s="10" t="e">
        <f t="shared" si="7"/>
        <v>#REF!</v>
      </c>
      <c r="W85" s="10">
        <f t="shared" si="8"/>
        <v>0</v>
      </c>
      <c r="X85" s="10">
        <f t="shared" si="8"/>
        <v>0</v>
      </c>
      <c r="Y85" s="10">
        <f t="shared" si="8"/>
        <v>0</v>
      </c>
      <c r="Z85" s="10">
        <f t="shared" si="8"/>
        <v>0</v>
      </c>
      <c r="AA85" s="10">
        <f t="shared" si="10"/>
        <v>0</v>
      </c>
      <c r="AB85" s="10">
        <f t="shared" si="10"/>
        <v>0</v>
      </c>
      <c r="AC85" s="10">
        <f t="shared" si="10"/>
        <v>0</v>
      </c>
      <c r="AD85" s="10">
        <f t="shared" si="9"/>
        <v>0</v>
      </c>
    </row>
    <row r="86" spans="1:30">
      <c r="A86" s="8" t="s">
        <v>115</v>
      </c>
      <c r="B86" s="1" t="e">
        <f>'Quote Sheet'!#REF!</f>
        <v>#REF!</v>
      </c>
      <c r="C86" s="1">
        <f>'Quote Sheet'!D116</f>
        <v>0</v>
      </c>
      <c r="D86" s="1">
        <f>'Quote Sheet'!G116</f>
        <v>0</v>
      </c>
      <c r="F86" s="9">
        <v>4</v>
      </c>
      <c r="K86" s="9">
        <v>4</v>
      </c>
      <c r="O86" s="9">
        <v>4</v>
      </c>
      <c r="R86" s="10" t="e">
        <f t="shared" si="6"/>
        <v>#REF!</v>
      </c>
      <c r="S86" s="10" t="e">
        <f t="shared" si="7"/>
        <v>#REF!</v>
      </c>
      <c r="T86" s="10" t="e">
        <f t="shared" si="7"/>
        <v>#REF!</v>
      </c>
      <c r="U86" s="10" t="e">
        <f t="shared" si="7"/>
        <v>#REF!</v>
      </c>
      <c r="V86" s="10" t="e">
        <f t="shared" si="7"/>
        <v>#REF!</v>
      </c>
      <c r="W86" s="10">
        <f t="shared" si="8"/>
        <v>0</v>
      </c>
      <c r="X86" s="10">
        <f t="shared" si="8"/>
        <v>0</v>
      </c>
      <c r="Y86" s="10">
        <f t="shared" si="8"/>
        <v>0</v>
      </c>
      <c r="Z86" s="10">
        <f t="shared" si="8"/>
        <v>0</v>
      </c>
      <c r="AA86" s="10">
        <f t="shared" si="10"/>
        <v>0</v>
      </c>
      <c r="AB86" s="10">
        <f t="shared" si="10"/>
        <v>0</v>
      </c>
      <c r="AC86" s="10">
        <f t="shared" si="10"/>
        <v>0</v>
      </c>
      <c r="AD86" s="10">
        <f t="shared" si="9"/>
        <v>0</v>
      </c>
    </row>
    <row r="87" spans="1:30">
      <c r="A87" s="8" t="s">
        <v>116</v>
      </c>
      <c r="B87" s="1" t="e">
        <f>'Quote Sheet'!#REF!</f>
        <v>#REF!</v>
      </c>
      <c r="C87" s="1">
        <f>'Quote Sheet'!D117</f>
        <v>0</v>
      </c>
      <c r="D87" s="1">
        <f>'Quote Sheet'!G117</f>
        <v>0</v>
      </c>
      <c r="G87" s="9">
        <v>4</v>
      </c>
      <c r="L87" s="9">
        <v>4</v>
      </c>
      <c r="P87" s="9">
        <v>4</v>
      </c>
      <c r="R87" s="10" t="e">
        <f t="shared" si="6"/>
        <v>#REF!</v>
      </c>
      <c r="S87" s="10" t="e">
        <f t="shared" si="7"/>
        <v>#REF!</v>
      </c>
      <c r="T87" s="10" t="e">
        <f t="shared" si="7"/>
        <v>#REF!</v>
      </c>
      <c r="U87" s="10" t="e">
        <f t="shared" si="7"/>
        <v>#REF!</v>
      </c>
      <c r="V87" s="10" t="e">
        <f t="shared" si="7"/>
        <v>#REF!</v>
      </c>
      <c r="W87" s="10">
        <f t="shared" si="8"/>
        <v>0</v>
      </c>
      <c r="X87" s="10">
        <f t="shared" si="8"/>
        <v>0</v>
      </c>
      <c r="Y87" s="10">
        <f t="shared" si="8"/>
        <v>0</v>
      </c>
      <c r="Z87" s="10">
        <f t="shared" si="8"/>
        <v>0</v>
      </c>
      <c r="AA87" s="10">
        <f t="shared" si="10"/>
        <v>0</v>
      </c>
      <c r="AB87" s="10">
        <f t="shared" si="10"/>
        <v>0</v>
      </c>
      <c r="AC87" s="10">
        <f t="shared" si="10"/>
        <v>0</v>
      </c>
      <c r="AD87" s="10">
        <f t="shared" si="9"/>
        <v>0</v>
      </c>
    </row>
    <row r="88" spans="1:30">
      <c r="A88" s="8" t="s">
        <v>117</v>
      </c>
      <c r="B88" s="1" t="e">
        <f>'Quote Sheet'!#REF!</f>
        <v>#REF!</v>
      </c>
      <c r="C88" s="1">
        <f>'Quote Sheet'!D118</f>
        <v>0</v>
      </c>
      <c r="D88" s="1">
        <f>'Quote Sheet'!G118</f>
        <v>0</v>
      </c>
      <c r="H88" s="9">
        <v>4</v>
      </c>
      <c r="M88" s="9">
        <v>4</v>
      </c>
      <c r="Q88" s="9">
        <v>4</v>
      </c>
      <c r="R88" s="10" t="e">
        <f t="shared" si="6"/>
        <v>#REF!</v>
      </c>
      <c r="S88" s="10" t="e">
        <f t="shared" si="7"/>
        <v>#REF!</v>
      </c>
      <c r="T88" s="10" t="e">
        <f t="shared" si="7"/>
        <v>#REF!</v>
      </c>
      <c r="U88" s="10" t="e">
        <f t="shared" si="7"/>
        <v>#REF!</v>
      </c>
      <c r="V88" s="10" t="e">
        <f t="shared" si="7"/>
        <v>#REF!</v>
      </c>
      <c r="W88" s="10">
        <f t="shared" si="8"/>
        <v>0</v>
      </c>
      <c r="X88" s="10">
        <f t="shared" si="8"/>
        <v>0</v>
      </c>
      <c r="Y88" s="10">
        <f t="shared" si="8"/>
        <v>0</v>
      </c>
      <c r="Z88" s="10">
        <f t="shared" si="8"/>
        <v>0</v>
      </c>
      <c r="AA88" s="10">
        <f t="shared" si="10"/>
        <v>0</v>
      </c>
      <c r="AB88" s="10">
        <f t="shared" si="10"/>
        <v>0</v>
      </c>
      <c r="AC88" s="10">
        <f t="shared" si="10"/>
        <v>0</v>
      </c>
      <c r="AD88" s="10">
        <f t="shared" si="9"/>
        <v>0</v>
      </c>
    </row>
    <row r="89" spans="1:30">
      <c r="A89" s="8" t="s">
        <v>118</v>
      </c>
      <c r="B89" s="1" t="e">
        <f>'Quote Sheet'!#REF!</f>
        <v>#REF!</v>
      </c>
      <c r="C89" s="1" t="e">
        <f>'Quote Sheet'!#REF!</f>
        <v>#REF!</v>
      </c>
      <c r="D89" s="1" t="e">
        <f>'Quote Sheet'!#REF!</f>
        <v>#REF!</v>
      </c>
      <c r="I89" s="9">
        <v>4</v>
      </c>
      <c r="R89" s="10" t="e">
        <f t="shared" si="6"/>
        <v>#REF!</v>
      </c>
      <c r="S89" s="10" t="e">
        <f t="shared" si="7"/>
        <v>#REF!</v>
      </c>
      <c r="T89" s="10" t="e">
        <f t="shared" si="7"/>
        <v>#REF!</v>
      </c>
      <c r="U89" s="10" t="e">
        <f t="shared" si="7"/>
        <v>#REF!</v>
      </c>
      <c r="V89" s="10" t="e">
        <f t="shared" si="7"/>
        <v>#REF!</v>
      </c>
      <c r="W89" s="10" t="e">
        <f t="shared" si="8"/>
        <v>#REF!</v>
      </c>
      <c r="X89" s="10" t="e">
        <f t="shared" si="8"/>
        <v>#REF!</v>
      </c>
      <c r="Y89" s="10" t="e">
        <f t="shared" si="8"/>
        <v>#REF!</v>
      </c>
      <c r="Z89" s="10" t="e">
        <f t="shared" si="8"/>
        <v>#REF!</v>
      </c>
      <c r="AA89" s="10" t="e">
        <f t="shared" si="10"/>
        <v>#REF!</v>
      </c>
      <c r="AB89" s="10" t="e">
        <f t="shared" si="10"/>
        <v>#REF!</v>
      </c>
      <c r="AC89" s="10" t="e">
        <f t="shared" si="10"/>
        <v>#REF!</v>
      </c>
      <c r="AD89" s="10" t="e">
        <f t="shared" si="9"/>
        <v>#REF!</v>
      </c>
    </row>
    <row r="90" spans="1:30">
      <c r="A90" s="1" t="s">
        <v>120</v>
      </c>
      <c r="B90" s="1" t="e">
        <f>'Quote Sheet'!#REF!</f>
        <v>#REF!</v>
      </c>
      <c r="C90" s="1">
        <f>'Quote Sheet'!D121</f>
        <v>0</v>
      </c>
      <c r="D90" s="1">
        <f>'Quote Sheet'!G121</f>
        <v>0</v>
      </c>
      <c r="E90" s="9">
        <v>2</v>
      </c>
      <c r="F90" s="9">
        <v>2</v>
      </c>
      <c r="J90" s="9">
        <v>2</v>
      </c>
      <c r="K90" s="9">
        <v>2</v>
      </c>
      <c r="N90" s="9">
        <v>2</v>
      </c>
      <c r="O90" s="9">
        <v>2</v>
      </c>
      <c r="R90" s="10" t="e">
        <f t="shared" si="6"/>
        <v>#REF!</v>
      </c>
      <c r="S90" s="10" t="e">
        <f t="shared" si="7"/>
        <v>#REF!</v>
      </c>
      <c r="T90" s="10" t="e">
        <f t="shared" si="7"/>
        <v>#REF!</v>
      </c>
      <c r="U90" s="10" t="e">
        <f t="shared" si="7"/>
        <v>#REF!</v>
      </c>
      <c r="V90" s="10" t="e">
        <f t="shared" si="7"/>
        <v>#REF!</v>
      </c>
      <c r="W90" s="10">
        <f t="shared" si="8"/>
        <v>0</v>
      </c>
      <c r="X90" s="10">
        <f t="shared" si="8"/>
        <v>0</v>
      </c>
      <c r="Y90" s="10">
        <f t="shared" si="8"/>
        <v>0</v>
      </c>
      <c r="Z90" s="10">
        <f t="shared" si="8"/>
        <v>0</v>
      </c>
      <c r="AA90" s="10">
        <f t="shared" si="10"/>
        <v>0</v>
      </c>
      <c r="AB90" s="10">
        <f t="shared" si="10"/>
        <v>0</v>
      </c>
      <c r="AC90" s="10">
        <f t="shared" si="10"/>
        <v>0</v>
      </c>
      <c r="AD90" s="10">
        <f t="shared" si="9"/>
        <v>0</v>
      </c>
    </row>
    <row r="91" spans="1:30">
      <c r="A91" s="1" t="s">
        <v>121</v>
      </c>
      <c r="B91" s="1" t="e">
        <f>'Quote Sheet'!#REF!</f>
        <v>#REF!</v>
      </c>
      <c r="C91" s="1">
        <f>'Quote Sheet'!D122</f>
        <v>0</v>
      </c>
      <c r="D91" s="1">
        <f>'Quote Sheet'!G122</f>
        <v>0</v>
      </c>
      <c r="E91" s="9">
        <v>2</v>
      </c>
      <c r="G91" s="9">
        <v>2</v>
      </c>
      <c r="J91" s="9">
        <v>2</v>
      </c>
      <c r="L91" s="9">
        <v>2</v>
      </c>
      <c r="N91" s="9">
        <v>2</v>
      </c>
      <c r="P91" s="9">
        <v>2</v>
      </c>
      <c r="R91" s="10" t="e">
        <f t="shared" si="6"/>
        <v>#REF!</v>
      </c>
      <c r="S91" s="10" t="e">
        <f t="shared" si="7"/>
        <v>#REF!</v>
      </c>
      <c r="T91" s="10" t="e">
        <f t="shared" si="7"/>
        <v>#REF!</v>
      </c>
      <c r="U91" s="10" t="e">
        <f t="shared" si="7"/>
        <v>#REF!</v>
      </c>
      <c r="V91" s="10" t="e">
        <f t="shared" si="7"/>
        <v>#REF!</v>
      </c>
      <c r="W91" s="10">
        <f t="shared" si="8"/>
        <v>0</v>
      </c>
      <c r="X91" s="10">
        <f t="shared" si="8"/>
        <v>0</v>
      </c>
      <c r="Y91" s="10">
        <f t="shared" si="8"/>
        <v>0</v>
      </c>
      <c r="Z91" s="10">
        <f t="shared" si="8"/>
        <v>0</v>
      </c>
      <c r="AA91" s="10">
        <f t="shared" si="10"/>
        <v>0</v>
      </c>
      <c r="AB91" s="10">
        <f t="shared" si="10"/>
        <v>0</v>
      </c>
      <c r="AC91" s="10">
        <f t="shared" si="10"/>
        <v>0</v>
      </c>
      <c r="AD91" s="10">
        <f t="shared" si="9"/>
        <v>0</v>
      </c>
    </row>
    <row r="92" spans="1:30">
      <c r="A92" s="1" t="s">
        <v>122</v>
      </c>
      <c r="B92" s="1" t="e">
        <f>'Quote Sheet'!#REF!</f>
        <v>#REF!</v>
      </c>
      <c r="C92" s="1">
        <f>'Quote Sheet'!D123</f>
        <v>0</v>
      </c>
      <c r="D92" s="1">
        <f>'Quote Sheet'!G123</f>
        <v>0</v>
      </c>
      <c r="F92" s="9">
        <v>2</v>
      </c>
      <c r="G92" s="9">
        <v>2</v>
      </c>
      <c r="K92" s="9">
        <v>2</v>
      </c>
      <c r="L92" s="9">
        <v>2</v>
      </c>
      <c r="O92" s="9">
        <v>2</v>
      </c>
      <c r="P92" s="9">
        <v>2</v>
      </c>
      <c r="R92" s="10" t="e">
        <f t="shared" si="6"/>
        <v>#REF!</v>
      </c>
      <c r="S92" s="10" t="e">
        <f t="shared" si="7"/>
        <v>#REF!</v>
      </c>
      <c r="T92" s="10" t="e">
        <f t="shared" si="7"/>
        <v>#REF!</v>
      </c>
      <c r="U92" s="10" t="e">
        <f t="shared" si="7"/>
        <v>#REF!</v>
      </c>
      <c r="V92" s="10" t="e">
        <f t="shared" si="7"/>
        <v>#REF!</v>
      </c>
      <c r="W92" s="10">
        <f t="shared" si="8"/>
        <v>0</v>
      </c>
      <c r="X92" s="10">
        <f t="shared" si="8"/>
        <v>0</v>
      </c>
      <c r="Y92" s="10">
        <f t="shared" si="8"/>
        <v>0</v>
      </c>
      <c r="Z92" s="10">
        <f t="shared" si="8"/>
        <v>0</v>
      </c>
      <c r="AA92" s="10">
        <f t="shared" si="10"/>
        <v>0</v>
      </c>
      <c r="AB92" s="10">
        <f t="shared" si="10"/>
        <v>0</v>
      </c>
      <c r="AC92" s="10">
        <f t="shared" si="10"/>
        <v>0</v>
      </c>
      <c r="AD92" s="10">
        <f t="shared" si="9"/>
        <v>0</v>
      </c>
    </row>
    <row r="93" spans="1:30">
      <c r="A93" s="1" t="s">
        <v>123</v>
      </c>
      <c r="B93" s="1" t="e">
        <f>'Quote Sheet'!#REF!</f>
        <v>#REF!</v>
      </c>
      <c r="C93" s="1">
        <f>'Quote Sheet'!D124</f>
        <v>0</v>
      </c>
      <c r="D93" s="1">
        <f>'Quote Sheet'!G124</f>
        <v>0</v>
      </c>
      <c r="E93" s="9">
        <v>2</v>
      </c>
      <c r="H93" s="9">
        <v>2</v>
      </c>
      <c r="J93" s="9">
        <v>2</v>
      </c>
      <c r="M93" s="9">
        <v>2</v>
      </c>
      <c r="N93" s="9">
        <v>2</v>
      </c>
      <c r="Q93" s="9">
        <v>2</v>
      </c>
      <c r="R93" s="10" t="e">
        <f t="shared" si="6"/>
        <v>#REF!</v>
      </c>
      <c r="S93" s="10" t="e">
        <f t="shared" si="7"/>
        <v>#REF!</v>
      </c>
      <c r="T93" s="10" t="e">
        <f t="shared" si="7"/>
        <v>#REF!</v>
      </c>
      <c r="U93" s="10" t="e">
        <f t="shared" si="7"/>
        <v>#REF!</v>
      </c>
      <c r="V93" s="10" t="e">
        <f t="shared" si="7"/>
        <v>#REF!</v>
      </c>
      <c r="W93" s="10">
        <f t="shared" si="8"/>
        <v>0</v>
      </c>
      <c r="X93" s="10">
        <f t="shared" si="8"/>
        <v>0</v>
      </c>
      <c r="Y93" s="10">
        <f t="shared" si="8"/>
        <v>0</v>
      </c>
      <c r="Z93" s="10">
        <f t="shared" si="8"/>
        <v>0</v>
      </c>
      <c r="AA93" s="10">
        <f t="shared" si="10"/>
        <v>0</v>
      </c>
      <c r="AB93" s="10">
        <f t="shared" si="10"/>
        <v>0</v>
      </c>
      <c r="AC93" s="10">
        <f t="shared" si="10"/>
        <v>0</v>
      </c>
      <c r="AD93" s="10">
        <f t="shared" si="9"/>
        <v>0</v>
      </c>
    </row>
    <row r="94" spans="1:30">
      <c r="A94" s="1" t="s">
        <v>124</v>
      </c>
      <c r="B94" s="1" t="e">
        <f>'Quote Sheet'!#REF!</f>
        <v>#REF!</v>
      </c>
      <c r="C94" s="1">
        <f>'Quote Sheet'!D125</f>
        <v>0</v>
      </c>
      <c r="D94" s="1">
        <f>'Quote Sheet'!G125</f>
        <v>0</v>
      </c>
      <c r="F94" s="9">
        <v>2</v>
      </c>
      <c r="H94" s="9">
        <v>2</v>
      </c>
      <c r="K94" s="9">
        <v>2</v>
      </c>
      <c r="M94" s="9">
        <v>2</v>
      </c>
      <c r="O94" s="9">
        <v>2</v>
      </c>
      <c r="Q94" s="9">
        <v>2</v>
      </c>
      <c r="R94" s="10" t="e">
        <f t="shared" si="6"/>
        <v>#REF!</v>
      </c>
      <c r="S94" s="10" t="e">
        <f t="shared" si="7"/>
        <v>#REF!</v>
      </c>
      <c r="T94" s="10" t="e">
        <f t="shared" si="7"/>
        <v>#REF!</v>
      </c>
      <c r="U94" s="10" t="e">
        <f t="shared" si="7"/>
        <v>#REF!</v>
      </c>
      <c r="V94" s="10" t="e">
        <f t="shared" si="7"/>
        <v>#REF!</v>
      </c>
      <c r="W94" s="10">
        <f t="shared" si="8"/>
        <v>0</v>
      </c>
      <c r="X94" s="10">
        <f t="shared" si="8"/>
        <v>0</v>
      </c>
      <c r="Y94" s="10">
        <f t="shared" si="8"/>
        <v>0</v>
      </c>
      <c r="Z94" s="10">
        <f t="shared" si="8"/>
        <v>0</v>
      </c>
      <c r="AA94" s="10">
        <f t="shared" si="10"/>
        <v>0</v>
      </c>
      <c r="AB94" s="10">
        <f t="shared" si="10"/>
        <v>0</v>
      </c>
      <c r="AC94" s="10">
        <f t="shared" si="10"/>
        <v>0</v>
      </c>
      <c r="AD94" s="10">
        <f t="shared" si="9"/>
        <v>0</v>
      </c>
    </row>
    <row r="95" spans="1:30">
      <c r="A95" s="1" t="s">
        <v>125</v>
      </c>
      <c r="B95" s="1" t="e">
        <f>'Quote Sheet'!#REF!</f>
        <v>#REF!</v>
      </c>
      <c r="C95" s="1">
        <f>'Quote Sheet'!D126</f>
        <v>0</v>
      </c>
      <c r="D95" s="1">
        <f>'Quote Sheet'!G126</f>
        <v>0</v>
      </c>
      <c r="G95" s="9">
        <v>2</v>
      </c>
      <c r="H95" s="9">
        <v>2</v>
      </c>
      <c r="L95" s="9">
        <v>2</v>
      </c>
      <c r="M95" s="9">
        <v>2</v>
      </c>
      <c r="P95" s="9">
        <v>2</v>
      </c>
      <c r="Q95" s="9">
        <v>2</v>
      </c>
      <c r="R95" s="10" t="e">
        <f t="shared" si="6"/>
        <v>#REF!</v>
      </c>
      <c r="S95" s="10" t="e">
        <f t="shared" si="7"/>
        <v>#REF!</v>
      </c>
      <c r="T95" s="10" t="e">
        <f t="shared" si="7"/>
        <v>#REF!</v>
      </c>
      <c r="U95" s="10" t="e">
        <f t="shared" si="7"/>
        <v>#REF!</v>
      </c>
      <c r="V95" s="10" t="e">
        <f t="shared" si="7"/>
        <v>#REF!</v>
      </c>
      <c r="W95" s="10">
        <f t="shared" si="8"/>
        <v>0</v>
      </c>
      <c r="X95" s="10">
        <f t="shared" si="8"/>
        <v>0</v>
      </c>
      <c r="Y95" s="10">
        <f t="shared" si="8"/>
        <v>0</v>
      </c>
      <c r="Z95" s="10">
        <f t="shared" si="8"/>
        <v>0</v>
      </c>
      <c r="AA95" s="10">
        <f t="shared" si="10"/>
        <v>0</v>
      </c>
      <c r="AB95" s="10">
        <f t="shared" si="10"/>
        <v>0</v>
      </c>
      <c r="AC95" s="10">
        <f t="shared" si="10"/>
        <v>0</v>
      </c>
      <c r="AD95" s="10">
        <f t="shared" si="9"/>
        <v>0</v>
      </c>
    </row>
    <row r="96" spans="1:30">
      <c r="A96" s="1" t="s">
        <v>254</v>
      </c>
      <c r="B96" s="1" t="e">
        <f>'Quote Sheet'!#REF!</f>
        <v>#REF!</v>
      </c>
      <c r="C96" s="1">
        <v>0</v>
      </c>
      <c r="D96" s="1">
        <v>0</v>
      </c>
      <c r="H96" s="9">
        <v>2</v>
      </c>
      <c r="I96" s="9">
        <v>2</v>
      </c>
      <c r="R96" s="10" t="e">
        <f t="shared" si="6"/>
        <v>#REF!</v>
      </c>
      <c r="S96" s="10" t="e">
        <f>$B96*F96</f>
        <v>#REF!</v>
      </c>
      <c r="T96" s="10" t="e">
        <f>$B96*G96</f>
        <v>#REF!</v>
      </c>
      <c r="U96" s="10" t="e">
        <f>$B96*H96</f>
        <v>#REF!</v>
      </c>
      <c r="V96" s="10" t="e">
        <f>$B96*I96</f>
        <v>#REF!</v>
      </c>
      <c r="W96" s="10">
        <f>$C96*J96</f>
        <v>0</v>
      </c>
      <c r="X96" s="10">
        <f>$C96*K96</f>
        <v>0</v>
      </c>
      <c r="Y96" s="10">
        <f>$C96*L96</f>
        <v>0</v>
      </c>
      <c r="Z96" s="10">
        <f>$C96*M96</f>
        <v>0</v>
      </c>
      <c r="AA96" s="10">
        <f>$D96*N96</f>
        <v>0</v>
      </c>
      <c r="AB96" s="10">
        <f>$D96*O96</f>
        <v>0</v>
      </c>
      <c r="AC96" s="10">
        <f>$D96*P96</f>
        <v>0</v>
      </c>
      <c r="AD96" s="10">
        <f>$D96*Q96</f>
        <v>0</v>
      </c>
    </row>
    <row r="97" spans="1:30">
      <c r="A97" s="1" t="s">
        <v>127</v>
      </c>
      <c r="B97" s="1" t="e">
        <f>'Quote Sheet'!#REF!</f>
        <v>#REF!</v>
      </c>
      <c r="C97" s="1">
        <f>'Quote Sheet'!D129</f>
        <v>0</v>
      </c>
      <c r="D97" s="1">
        <f>'Quote Sheet'!G129</f>
        <v>0</v>
      </c>
      <c r="E97" s="9">
        <v>1</v>
      </c>
      <c r="J97" s="9">
        <v>1</v>
      </c>
      <c r="N97" s="9">
        <v>1</v>
      </c>
      <c r="R97" s="10" t="e">
        <f t="shared" si="6"/>
        <v>#REF!</v>
      </c>
      <c r="S97" s="10" t="e">
        <f t="shared" si="7"/>
        <v>#REF!</v>
      </c>
      <c r="T97" s="10" t="e">
        <f t="shared" si="7"/>
        <v>#REF!</v>
      </c>
      <c r="U97" s="10" t="e">
        <f t="shared" si="7"/>
        <v>#REF!</v>
      </c>
      <c r="V97" s="10" t="e">
        <f t="shared" si="7"/>
        <v>#REF!</v>
      </c>
      <c r="W97" s="10">
        <f t="shared" si="8"/>
        <v>0</v>
      </c>
      <c r="X97" s="10">
        <f t="shared" si="8"/>
        <v>0</v>
      </c>
      <c r="Y97" s="10">
        <f t="shared" si="8"/>
        <v>0</v>
      </c>
      <c r="Z97" s="10">
        <f t="shared" si="8"/>
        <v>0</v>
      </c>
      <c r="AA97" s="10">
        <f t="shared" si="10"/>
        <v>0</v>
      </c>
      <c r="AB97" s="10">
        <f t="shared" si="10"/>
        <v>0</v>
      </c>
      <c r="AC97" s="10">
        <f t="shared" si="10"/>
        <v>0</v>
      </c>
      <c r="AD97" s="10">
        <f t="shared" si="9"/>
        <v>0</v>
      </c>
    </row>
    <row r="98" spans="1:30">
      <c r="A98" s="1" t="s">
        <v>128</v>
      </c>
      <c r="B98" s="1" t="e">
        <f>'Quote Sheet'!#REF!</f>
        <v>#REF!</v>
      </c>
      <c r="C98" s="1">
        <f>'Quote Sheet'!D130</f>
        <v>0</v>
      </c>
      <c r="D98" s="1">
        <f>'Quote Sheet'!G130</f>
        <v>0</v>
      </c>
      <c r="E98" s="9">
        <v>1</v>
      </c>
      <c r="J98" s="9">
        <v>1</v>
      </c>
      <c r="N98" s="9">
        <v>1</v>
      </c>
      <c r="R98" s="10" t="e">
        <f t="shared" si="6"/>
        <v>#REF!</v>
      </c>
      <c r="S98" s="10" t="e">
        <f t="shared" si="7"/>
        <v>#REF!</v>
      </c>
      <c r="T98" s="10" t="e">
        <f t="shared" si="7"/>
        <v>#REF!</v>
      </c>
      <c r="U98" s="10" t="e">
        <f t="shared" si="7"/>
        <v>#REF!</v>
      </c>
      <c r="V98" s="10" t="e">
        <f t="shared" si="7"/>
        <v>#REF!</v>
      </c>
      <c r="W98" s="10">
        <f t="shared" si="8"/>
        <v>0</v>
      </c>
      <c r="X98" s="10">
        <f t="shared" si="8"/>
        <v>0</v>
      </c>
      <c r="Y98" s="10">
        <f t="shared" si="8"/>
        <v>0</v>
      </c>
      <c r="Z98" s="10">
        <f t="shared" si="8"/>
        <v>0</v>
      </c>
      <c r="AA98" s="10">
        <f t="shared" si="10"/>
        <v>0</v>
      </c>
      <c r="AB98" s="10">
        <f t="shared" si="10"/>
        <v>0</v>
      </c>
      <c r="AC98" s="10">
        <f t="shared" si="10"/>
        <v>0</v>
      </c>
      <c r="AD98" s="10">
        <f t="shared" si="9"/>
        <v>0</v>
      </c>
    </row>
    <row r="99" spans="1:30">
      <c r="A99" s="1" t="s">
        <v>129</v>
      </c>
      <c r="B99" s="1" t="e">
        <f>'Quote Sheet'!#REF!</f>
        <v>#REF!</v>
      </c>
      <c r="C99" s="1">
        <f>'Quote Sheet'!D131</f>
        <v>0</v>
      </c>
      <c r="D99" s="1">
        <f>'Quote Sheet'!G131</f>
        <v>0</v>
      </c>
      <c r="F99" s="9">
        <v>1</v>
      </c>
      <c r="K99" s="9">
        <v>1</v>
      </c>
      <c r="O99" s="9">
        <v>1</v>
      </c>
      <c r="R99" s="10" t="e">
        <f t="shared" si="6"/>
        <v>#REF!</v>
      </c>
      <c r="S99" s="10" t="e">
        <f t="shared" si="7"/>
        <v>#REF!</v>
      </c>
      <c r="T99" s="10" t="e">
        <f t="shared" si="7"/>
        <v>#REF!</v>
      </c>
      <c r="U99" s="10" t="e">
        <f t="shared" si="7"/>
        <v>#REF!</v>
      </c>
      <c r="V99" s="10" t="e">
        <f t="shared" si="7"/>
        <v>#REF!</v>
      </c>
      <c r="W99" s="10">
        <f t="shared" si="8"/>
        <v>0</v>
      </c>
      <c r="X99" s="10">
        <f t="shared" si="8"/>
        <v>0</v>
      </c>
      <c r="Y99" s="10">
        <f t="shared" si="8"/>
        <v>0</v>
      </c>
      <c r="Z99" s="10">
        <f t="shared" si="8"/>
        <v>0</v>
      </c>
      <c r="AA99" s="10">
        <f t="shared" si="10"/>
        <v>0</v>
      </c>
      <c r="AB99" s="10">
        <f t="shared" si="10"/>
        <v>0</v>
      </c>
      <c r="AC99" s="10">
        <f t="shared" si="10"/>
        <v>0</v>
      </c>
      <c r="AD99" s="10">
        <f t="shared" si="9"/>
        <v>0</v>
      </c>
    </row>
    <row r="100" spans="1:30">
      <c r="A100" s="1" t="s">
        <v>130</v>
      </c>
      <c r="B100" s="1" t="e">
        <f>'Quote Sheet'!#REF!</f>
        <v>#REF!</v>
      </c>
      <c r="C100" s="1">
        <f>'Quote Sheet'!D132</f>
        <v>0</v>
      </c>
      <c r="D100" s="1">
        <f>'Quote Sheet'!G132</f>
        <v>0</v>
      </c>
      <c r="E100" s="9">
        <v>1</v>
      </c>
      <c r="J100" s="9">
        <v>1</v>
      </c>
      <c r="N100" s="9">
        <v>1</v>
      </c>
      <c r="R100" s="10" t="e">
        <f t="shared" si="6"/>
        <v>#REF!</v>
      </c>
      <c r="S100" s="10" t="e">
        <f t="shared" ref="S100:V131" si="11">$B100*F100</f>
        <v>#REF!</v>
      </c>
      <c r="T100" s="10" t="e">
        <f t="shared" si="11"/>
        <v>#REF!</v>
      </c>
      <c r="U100" s="10" t="e">
        <f t="shared" si="11"/>
        <v>#REF!</v>
      </c>
      <c r="V100" s="10" t="e">
        <f t="shared" si="11"/>
        <v>#REF!</v>
      </c>
      <c r="W100" s="10">
        <f t="shared" ref="W100:Z131" si="12">$C100*J100</f>
        <v>0</v>
      </c>
      <c r="X100" s="10">
        <f t="shared" si="12"/>
        <v>0</v>
      </c>
      <c r="Y100" s="10">
        <f t="shared" si="12"/>
        <v>0</v>
      </c>
      <c r="Z100" s="10">
        <f t="shared" si="12"/>
        <v>0</v>
      </c>
      <c r="AA100" s="10">
        <f t="shared" si="10"/>
        <v>0</v>
      </c>
      <c r="AB100" s="10">
        <f t="shared" si="10"/>
        <v>0</v>
      </c>
      <c r="AC100" s="10">
        <f t="shared" si="10"/>
        <v>0</v>
      </c>
      <c r="AD100" s="10">
        <f t="shared" si="9"/>
        <v>0</v>
      </c>
    </row>
    <row r="101" spans="1:30">
      <c r="A101" s="1" t="s">
        <v>131</v>
      </c>
      <c r="B101" s="1" t="e">
        <f>'Quote Sheet'!#REF!</f>
        <v>#REF!</v>
      </c>
      <c r="C101" s="1">
        <f>'Quote Sheet'!D133</f>
        <v>0</v>
      </c>
      <c r="D101" s="1">
        <f>'Quote Sheet'!G133</f>
        <v>0</v>
      </c>
      <c r="F101" s="9">
        <v>1</v>
      </c>
      <c r="K101" s="9">
        <v>1</v>
      </c>
      <c r="O101" s="9">
        <v>1</v>
      </c>
      <c r="R101" s="10" t="e">
        <f t="shared" si="6"/>
        <v>#REF!</v>
      </c>
      <c r="S101" s="10" t="e">
        <f t="shared" si="11"/>
        <v>#REF!</v>
      </c>
      <c r="T101" s="10" t="e">
        <f t="shared" si="11"/>
        <v>#REF!</v>
      </c>
      <c r="U101" s="10" t="e">
        <f t="shared" si="11"/>
        <v>#REF!</v>
      </c>
      <c r="V101" s="10" t="e">
        <f t="shared" si="11"/>
        <v>#REF!</v>
      </c>
      <c r="W101" s="10">
        <f t="shared" si="12"/>
        <v>0</v>
      </c>
      <c r="X101" s="10">
        <f t="shared" si="12"/>
        <v>0</v>
      </c>
      <c r="Y101" s="10">
        <f t="shared" si="12"/>
        <v>0</v>
      </c>
      <c r="Z101" s="10">
        <f t="shared" si="12"/>
        <v>0</v>
      </c>
      <c r="AA101" s="10">
        <f t="shared" si="10"/>
        <v>0</v>
      </c>
      <c r="AB101" s="10">
        <f t="shared" si="10"/>
        <v>0</v>
      </c>
      <c r="AC101" s="10">
        <f t="shared" si="10"/>
        <v>0</v>
      </c>
      <c r="AD101" s="10">
        <f t="shared" si="9"/>
        <v>0</v>
      </c>
    </row>
    <row r="102" spans="1:30">
      <c r="A102" s="1" t="s">
        <v>132</v>
      </c>
      <c r="B102" s="1" t="e">
        <f>'Quote Sheet'!#REF!</f>
        <v>#REF!</v>
      </c>
      <c r="C102" s="1">
        <f>'Quote Sheet'!D134</f>
        <v>0</v>
      </c>
      <c r="D102" s="1">
        <f>'Quote Sheet'!G134</f>
        <v>0</v>
      </c>
      <c r="G102" s="9">
        <v>1</v>
      </c>
      <c r="L102" s="9">
        <v>1</v>
      </c>
      <c r="P102" s="9">
        <v>1</v>
      </c>
      <c r="R102" s="10" t="e">
        <f t="shared" si="6"/>
        <v>#REF!</v>
      </c>
      <c r="S102" s="10" t="e">
        <f t="shared" si="11"/>
        <v>#REF!</v>
      </c>
      <c r="T102" s="10" t="e">
        <f t="shared" si="11"/>
        <v>#REF!</v>
      </c>
      <c r="U102" s="10" t="e">
        <f t="shared" si="11"/>
        <v>#REF!</v>
      </c>
      <c r="V102" s="10" t="e">
        <f t="shared" si="11"/>
        <v>#REF!</v>
      </c>
      <c r="W102" s="10">
        <f t="shared" si="12"/>
        <v>0</v>
      </c>
      <c r="X102" s="10">
        <f t="shared" si="12"/>
        <v>0</v>
      </c>
      <c r="Y102" s="10">
        <f t="shared" si="12"/>
        <v>0</v>
      </c>
      <c r="Z102" s="10">
        <f t="shared" si="12"/>
        <v>0</v>
      </c>
      <c r="AA102" s="10">
        <f t="shared" si="10"/>
        <v>0</v>
      </c>
      <c r="AB102" s="10">
        <f t="shared" si="10"/>
        <v>0</v>
      </c>
      <c r="AC102" s="10">
        <f t="shared" si="10"/>
        <v>0</v>
      </c>
      <c r="AD102" s="10">
        <f t="shared" si="9"/>
        <v>0</v>
      </c>
    </row>
    <row r="103" spans="1:30">
      <c r="A103" s="1" t="s">
        <v>133</v>
      </c>
      <c r="B103" s="1" t="e">
        <f>'Quote Sheet'!#REF!</f>
        <v>#REF!</v>
      </c>
      <c r="C103" s="1" t="e">
        <f>'Quote Sheet'!#REF!</f>
        <v>#REF!</v>
      </c>
      <c r="D103" s="1" t="e">
        <f>'Quote Sheet'!#REF!</f>
        <v>#REF!</v>
      </c>
      <c r="H103" s="9">
        <v>1</v>
      </c>
      <c r="M103" s="9">
        <v>1</v>
      </c>
      <c r="Q103" s="9">
        <v>1</v>
      </c>
      <c r="R103" s="10" t="e">
        <f t="shared" si="6"/>
        <v>#REF!</v>
      </c>
      <c r="S103" s="10" t="e">
        <f t="shared" si="11"/>
        <v>#REF!</v>
      </c>
      <c r="T103" s="10" t="e">
        <f t="shared" si="11"/>
        <v>#REF!</v>
      </c>
      <c r="U103" s="10" t="e">
        <f t="shared" si="11"/>
        <v>#REF!</v>
      </c>
      <c r="V103" s="10" t="e">
        <f t="shared" si="11"/>
        <v>#REF!</v>
      </c>
      <c r="W103" s="10" t="e">
        <f t="shared" si="12"/>
        <v>#REF!</v>
      </c>
      <c r="X103" s="10" t="e">
        <f t="shared" si="12"/>
        <v>#REF!</v>
      </c>
      <c r="Y103" s="10" t="e">
        <f t="shared" si="12"/>
        <v>#REF!</v>
      </c>
      <c r="Z103" s="10" t="e">
        <f t="shared" si="12"/>
        <v>#REF!</v>
      </c>
      <c r="AA103" s="10" t="e">
        <f t="shared" si="10"/>
        <v>#REF!</v>
      </c>
      <c r="AB103" s="10" t="e">
        <f t="shared" si="10"/>
        <v>#REF!</v>
      </c>
      <c r="AC103" s="10" t="e">
        <f t="shared" si="10"/>
        <v>#REF!</v>
      </c>
      <c r="AD103" s="10" t="e">
        <f t="shared" si="9"/>
        <v>#REF!</v>
      </c>
    </row>
    <row r="104" spans="1:30">
      <c r="A104" s="8" t="s">
        <v>135</v>
      </c>
      <c r="B104" s="1" t="e">
        <f>'Quote Sheet'!#REF!</f>
        <v>#REF!</v>
      </c>
      <c r="C104" s="1">
        <f>'Quote Sheet'!D142</f>
        <v>0</v>
      </c>
      <c r="D104" s="1">
        <f>'Quote Sheet'!G142</f>
        <v>0</v>
      </c>
      <c r="E104" s="9">
        <v>1</v>
      </c>
      <c r="J104" s="9">
        <v>1</v>
      </c>
      <c r="N104" s="9">
        <v>1</v>
      </c>
      <c r="R104" s="10" t="e">
        <f t="shared" si="6"/>
        <v>#REF!</v>
      </c>
      <c r="S104" s="10" t="e">
        <f t="shared" si="11"/>
        <v>#REF!</v>
      </c>
      <c r="T104" s="10" t="e">
        <f t="shared" si="11"/>
        <v>#REF!</v>
      </c>
      <c r="U104" s="10" t="e">
        <f t="shared" si="11"/>
        <v>#REF!</v>
      </c>
      <c r="V104" s="10" t="e">
        <f t="shared" si="11"/>
        <v>#REF!</v>
      </c>
      <c r="W104" s="10">
        <f t="shared" si="12"/>
        <v>0</v>
      </c>
      <c r="X104" s="10">
        <f t="shared" si="12"/>
        <v>0</v>
      </c>
      <c r="Y104" s="10">
        <f t="shared" si="12"/>
        <v>0</v>
      </c>
      <c r="Z104" s="10">
        <f t="shared" si="12"/>
        <v>0</v>
      </c>
      <c r="AA104" s="10">
        <f t="shared" si="10"/>
        <v>0</v>
      </c>
      <c r="AB104" s="10">
        <f t="shared" si="10"/>
        <v>0</v>
      </c>
      <c r="AC104" s="10">
        <f t="shared" si="10"/>
        <v>0</v>
      </c>
      <c r="AD104" s="10">
        <f t="shared" si="9"/>
        <v>0</v>
      </c>
    </row>
    <row r="105" spans="1:30">
      <c r="A105" s="8" t="s">
        <v>136</v>
      </c>
      <c r="B105" s="1" t="e">
        <f>'Quote Sheet'!#REF!</f>
        <v>#REF!</v>
      </c>
      <c r="C105" s="1">
        <f>'Quote Sheet'!D143</f>
        <v>0</v>
      </c>
      <c r="D105" s="1">
        <f>'Quote Sheet'!G143</f>
        <v>0</v>
      </c>
      <c r="F105" s="9">
        <v>1</v>
      </c>
      <c r="K105" s="9">
        <v>1</v>
      </c>
      <c r="O105" s="9">
        <v>1</v>
      </c>
      <c r="R105" s="10" t="e">
        <f t="shared" si="6"/>
        <v>#REF!</v>
      </c>
      <c r="S105" s="10" t="e">
        <f t="shared" si="11"/>
        <v>#REF!</v>
      </c>
      <c r="T105" s="10" t="e">
        <f t="shared" si="11"/>
        <v>#REF!</v>
      </c>
      <c r="U105" s="10" t="e">
        <f t="shared" si="11"/>
        <v>#REF!</v>
      </c>
      <c r="V105" s="10" t="e">
        <f t="shared" si="11"/>
        <v>#REF!</v>
      </c>
      <c r="W105" s="10">
        <f t="shared" si="12"/>
        <v>0</v>
      </c>
      <c r="X105" s="10">
        <f t="shared" si="12"/>
        <v>0</v>
      </c>
      <c r="Y105" s="10">
        <f t="shared" si="12"/>
        <v>0</v>
      </c>
      <c r="Z105" s="10">
        <f t="shared" si="12"/>
        <v>0</v>
      </c>
      <c r="AA105" s="10">
        <f t="shared" si="10"/>
        <v>0</v>
      </c>
      <c r="AB105" s="10">
        <f t="shared" si="10"/>
        <v>0</v>
      </c>
      <c r="AC105" s="10">
        <f t="shared" si="10"/>
        <v>0</v>
      </c>
      <c r="AD105" s="10">
        <f t="shared" si="9"/>
        <v>0</v>
      </c>
    </row>
    <row r="106" spans="1:30">
      <c r="A106" s="8" t="s">
        <v>137</v>
      </c>
      <c r="B106" s="1" t="e">
        <f>'Quote Sheet'!#REF!</f>
        <v>#REF!</v>
      </c>
      <c r="C106" s="1">
        <f>'Quote Sheet'!D144</f>
        <v>0</v>
      </c>
      <c r="D106" s="1">
        <f>'Quote Sheet'!G144</f>
        <v>0</v>
      </c>
      <c r="G106" s="9">
        <v>1</v>
      </c>
      <c r="L106" s="9">
        <v>1</v>
      </c>
      <c r="P106" s="9">
        <v>1</v>
      </c>
      <c r="R106" s="10" t="e">
        <f t="shared" si="6"/>
        <v>#REF!</v>
      </c>
      <c r="S106" s="10" t="e">
        <f t="shared" si="11"/>
        <v>#REF!</v>
      </c>
      <c r="T106" s="10" t="e">
        <f t="shared" si="11"/>
        <v>#REF!</v>
      </c>
      <c r="U106" s="10" t="e">
        <f t="shared" si="11"/>
        <v>#REF!</v>
      </c>
      <c r="V106" s="10" t="e">
        <f t="shared" si="11"/>
        <v>#REF!</v>
      </c>
      <c r="W106" s="10">
        <f t="shared" si="12"/>
        <v>0</v>
      </c>
      <c r="X106" s="10">
        <f t="shared" si="12"/>
        <v>0</v>
      </c>
      <c r="Y106" s="10">
        <f t="shared" si="12"/>
        <v>0</v>
      </c>
      <c r="Z106" s="10">
        <f t="shared" si="12"/>
        <v>0</v>
      </c>
      <c r="AA106" s="10">
        <f t="shared" si="10"/>
        <v>0</v>
      </c>
      <c r="AB106" s="10">
        <f t="shared" si="10"/>
        <v>0</v>
      </c>
      <c r="AC106" s="10">
        <f t="shared" si="10"/>
        <v>0</v>
      </c>
      <c r="AD106" s="10">
        <f t="shared" si="9"/>
        <v>0</v>
      </c>
    </row>
    <row r="107" spans="1:30">
      <c r="A107" s="8" t="s">
        <v>138</v>
      </c>
      <c r="B107" s="1" t="e">
        <f>'Quote Sheet'!#REF!</f>
        <v>#REF!</v>
      </c>
      <c r="C107" s="1">
        <f>'Quote Sheet'!D145</f>
        <v>0</v>
      </c>
      <c r="D107" s="1">
        <f>'Quote Sheet'!G145</f>
        <v>0</v>
      </c>
      <c r="H107" s="9">
        <v>1</v>
      </c>
      <c r="M107" s="9">
        <v>1</v>
      </c>
      <c r="Q107" s="9">
        <v>1</v>
      </c>
      <c r="R107" s="10" t="e">
        <f t="shared" si="6"/>
        <v>#REF!</v>
      </c>
      <c r="S107" s="10" t="e">
        <f t="shared" si="11"/>
        <v>#REF!</v>
      </c>
      <c r="T107" s="10" t="e">
        <f t="shared" si="11"/>
        <v>#REF!</v>
      </c>
      <c r="U107" s="10" t="e">
        <f t="shared" si="11"/>
        <v>#REF!</v>
      </c>
      <c r="V107" s="10" t="e">
        <f t="shared" si="11"/>
        <v>#REF!</v>
      </c>
      <c r="W107" s="10">
        <f t="shared" si="12"/>
        <v>0</v>
      </c>
      <c r="X107" s="10">
        <f t="shared" si="12"/>
        <v>0</v>
      </c>
      <c r="Y107" s="10">
        <f t="shared" si="12"/>
        <v>0</v>
      </c>
      <c r="Z107" s="10">
        <f t="shared" si="12"/>
        <v>0</v>
      </c>
      <c r="AA107" s="10">
        <f t="shared" si="10"/>
        <v>0</v>
      </c>
      <c r="AB107" s="10">
        <f t="shared" si="10"/>
        <v>0</v>
      </c>
      <c r="AC107" s="10">
        <f t="shared" si="10"/>
        <v>0</v>
      </c>
      <c r="AD107" s="10">
        <f t="shared" si="9"/>
        <v>0</v>
      </c>
    </row>
    <row r="108" spans="1:30">
      <c r="A108" s="8" t="s">
        <v>140</v>
      </c>
      <c r="B108" s="1" t="e">
        <f>'Quote Sheet'!#REF!</f>
        <v>#REF!</v>
      </c>
      <c r="C108" s="1">
        <f>'Quote Sheet'!D148</f>
        <v>0</v>
      </c>
      <c r="D108" s="1">
        <f>'Quote Sheet'!G148</f>
        <v>0</v>
      </c>
      <c r="E108" s="9">
        <v>1</v>
      </c>
      <c r="J108" s="9">
        <v>1</v>
      </c>
      <c r="N108" s="9">
        <v>1</v>
      </c>
      <c r="R108" s="10" t="e">
        <f t="shared" si="6"/>
        <v>#REF!</v>
      </c>
      <c r="S108" s="10" t="e">
        <f t="shared" si="11"/>
        <v>#REF!</v>
      </c>
      <c r="T108" s="10" t="e">
        <f t="shared" si="11"/>
        <v>#REF!</v>
      </c>
      <c r="U108" s="10" t="e">
        <f t="shared" si="11"/>
        <v>#REF!</v>
      </c>
      <c r="V108" s="10" t="e">
        <f t="shared" si="11"/>
        <v>#REF!</v>
      </c>
      <c r="W108" s="10">
        <f t="shared" si="12"/>
        <v>0</v>
      </c>
      <c r="X108" s="10">
        <f t="shared" si="12"/>
        <v>0</v>
      </c>
      <c r="Y108" s="10">
        <f t="shared" si="12"/>
        <v>0</v>
      </c>
      <c r="Z108" s="10">
        <f t="shared" si="12"/>
        <v>0</v>
      </c>
      <c r="AA108" s="10">
        <f t="shared" si="10"/>
        <v>0</v>
      </c>
      <c r="AB108" s="10">
        <f t="shared" si="10"/>
        <v>0</v>
      </c>
      <c r="AC108" s="10">
        <f t="shared" si="10"/>
        <v>0</v>
      </c>
      <c r="AD108" s="10">
        <f t="shared" si="9"/>
        <v>0</v>
      </c>
    </row>
    <row r="109" spans="1:30">
      <c r="A109" s="8" t="s">
        <v>141</v>
      </c>
      <c r="B109" s="1" t="e">
        <f>'Quote Sheet'!#REF!</f>
        <v>#REF!</v>
      </c>
      <c r="C109" s="1">
        <f>'Quote Sheet'!D149</f>
        <v>0</v>
      </c>
      <c r="D109" s="1">
        <f>'Quote Sheet'!G149</f>
        <v>0</v>
      </c>
      <c r="F109" s="9">
        <v>1</v>
      </c>
      <c r="K109" s="9">
        <v>1</v>
      </c>
      <c r="O109" s="9">
        <v>1</v>
      </c>
      <c r="R109" s="10" t="e">
        <f t="shared" si="6"/>
        <v>#REF!</v>
      </c>
      <c r="S109" s="10" t="e">
        <f t="shared" si="11"/>
        <v>#REF!</v>
      </c>
      <c r="T109" s="10" t="e">
        <f t="shared" si="11"/>
        <v>#REF!</v>
      </c>
      <c r="U109" s="10" t="e">
        <f t="shared" si="11"/>
        <v>#REF!</v>
      </c>
      <c r="V109" s="10" t="e">
        <f t="shared" si="11"/>
        <v>#REF!</v>
      </c>
      <c r="W109" s="10">
        <f t="shared" si="12"/>
        <v>0</v>
      </c>
      <c r="X109" s="10">
        <f t="shared" si="12"/>
        <v>0</v>
      </c>
      <c r="Y109" s="10">
        <f t="shared" si="12"/>
        <v>0</v>
      </c>
      <c r="Z109" s="10">
        <f t="shared" si="12"/>
        <v>0</v>
      </c>
      <c r="AA109" s="10">
        <f t="shared" si="10"/>
        <v>0</v>
      </c>
      <c r="AB109" s="10">
        <f t="shared" si="10"/>
        <v>0</v>
      </c>
      <c r="AC109" s="10">
        <f t="shared" si="10"/>
        <v>0</v>
      </c>
      <c r="AD109" s="10">
        <f t="shared" si="9"/>
        <v>0</v>
      </c>
    </row>
    <row r="110" spans="1:30">
      <c r="A110" s="8" t="s">
        <v>142</v>
      </c>
      <c r="B110" s="1" t="e">
        <f>'Quote Sheet'!#REF!</f>
        <v>#REF!</v>
      </c>
      <c r="C110" s="1">
        <f>'Quote Sheet'!D150</f>
        <v>0</v>
      </c>
      <c r="D110" s="1">
        <f>'Quote Sheet'!G150</f>
        <v>0</v>
      </c>
      <c r="G110" s="9">
        <v>1</v>
      </c>
      <c r="L110" s="9">
        <v>1</v>
      </c>
      <c r="P110" s="9">
        <v>1</v>
      </c>
      <c r="R110" s="10" t="e">
        <f t="shared" si="6"/>
        <v>#REF!</v>
      </c>
      <c r="S110" s="10" t="e">
        <f t="shared" si="11"/>
        <v>#REF!</v>
      </c>
      <c r="T110" s="10" t="e">
        <f t="shared" si="11"/>
        <v>#REF!</v>
      </c>
      <c r="U110" s="10" t="e">
        <f t="shared" si="11"/>
        <v>#REF!</v>
      </c>
      <c r="V110" s="10" t="e">
        <f t="shared" si="11"/>
        <v>#REF!</v>
      </c>
      <c r="W110" s="10">
        <f t="shared" si="12"/>
        <v>0</v>
      </c>
      <c r="X110" s="10">
        <f t="shared" si="12"/>
        <v>0</v>
      </c>
      <c r="Y110" s="10">
        <f t="shared" si="12"/>
        <v>0</v>
      </c>
      <c r="Z110" s="10">
        <f t="shared" si="12"/>
        <v>0</v>
      </c>
      <c r="AA110" s="10">
        <f t="shared" si="10"/>
        <v>0</v>
      </c>
      <c r="AB110" s="10">
        <f t="shared" si="10"/>
        <v>0</v>
      </c>
      <c r="AC110" s="10">
        <f t="shared" si="10"/>
        <v>0</v>
      </c>
      <c r="AD110" s="10">
        <f t="shared" si="9"/>
        <v>0</v>
      </c>
    </row>
    <row r="111" spans="1:30">
      <c r="A111" s="8" t="s">
        <v>143</v>
      </c>
      <c r="B111" s="1" t="e">
        <f>'Quote Sheet'!#REF!</f>
        <v>#REF!</v>
      </c>
      <c r="C111" s="1">
        <f>'Quote Sheet'!D151</f>
        <v>0</v>
      </c>
      <c r="D111" s="1">
        <f>'Quote Sheet'!G151</f>
        <v>0</v>
      </c>
      <c r="H111" s="9">
        <v>1</v>
      </c>
      <c r="M111" s="9">
        <v>1</v>
      </c>
      <c r="Q111" s="9">
        <v>1</v>
      </c>
      <c r="R111" s="10" t="e">
        <f t="shared" si="6"/>
        <v>#REF!</v>
      </c>
      <c r="S111" s="10" t="e">
        <f t="shared" si="11"/>
        <v>#REF!</v>
      </c>
      <c r="T111" s="10" t="e">
        <f t="shared" si="11"/>
        <v>#REF!</v>
      </c>
      <c r="U111" s="10" t="e">
        <f t="shared" si="11"/>
        <v>#REF!</v>
      </c>
      <c r="V111" s="10" t="e">
        <f t="shared" si="11"/>
        <v>#REF!</v>
      </c>
      <c r="W111" s="10">
        <f t="shared" si="12"/>
        <v>0</v>
      </c>
      <c r="X111" s="10">
        <f t="shared" si="12"/>
        <v>0</v>
      </c>
      <c r="Y111" s="10">
        <f t="shared" si="12"/>
        <v>0</v>
      </c>
      <c r="Z111" s="10">
        <f t="shared" si="12"/>
        <v>0</v>
      </c>
      <c r="AA111" s="10">
        <f t="shared" si="10"/>
        <v>0</v>
      </c>
      <c r="AB111" s="10">
        <f t="shared" si="10"/>
        <v>0</v>
      </c>
      <c r="AC111" s="10">
        <f t="shared" si="10"/>
        <v>0</v>
      </c>
      <c r="AD111" s="10">
        <f t="shared" si="9"/>
        <v>0</v>
      </c>
    </row>
    <row r="112" spans="1:30">
      <c r="A112" s="8" t="s">
        <v>145</v>
      </c>
      <c r="B112" s="1" t="e">
        <f>'Quote Sheet'!#REF!</f>
        <v>#REF!</v>
      </c>
      <c r="C112" s="1">
        <f>'Quote Sheet'!D154</f>
        <v>0</v>
      </c>
      <c r="D112" s="1">
        <f>'Quote Sheet'!G154</f>
        <v>0</v>
      </c>
      <c r="E112" s="9">
        <v>1</v>
      </c>
      <c r="J112" s="9">
        <v>1</v>
      </c>
      <c r="N112" s="9">
        <v>1</v>
      </c>
      <c r="R112" s="10" t="e">
        <f t="shared" si="6"/>
        <v>#REF!</v>
      </c>
      <c r="S112" s="10" t="e">
        <f t="shared" si="11"/>
        <v>#REF!</v>
      </c>
      <c r="T112" s="10" t="e">
        <f t="shared" si="11"/>
        <v>#REF!</v>
      </c>
      <c r="U112" s="10" t="e">
        <f t="shared" si="11"/>
        <v>#REF!</v>
      </c>
      <c r="V112" s="10" t="e">
        <f t="shared" si="11"/>
        <v>#REF!</v>
      </c>
      <c r="W112" s="10">
        <f t="shared" si="12"/>
        <v>0</v>
      </c>
      <c r="X112" s="10">
        <f t="shared" si="12"/>
        <v>0</v>
      </c>
      <c r="Y112" s="10">
        <f t="shared" si="12"/>
        <v>0</v>
      </c>
      <c r="Z112" s="10">
        <f t="shared" si="12"/>
        <v>0</v>
      </c>
      <c r="AA112" s="10">
        <f t="shared" si="10"/>
        <v>0</v>
      </c>
      <c r="AB112" s="10">
        <f t="shared" si="10"/>
        <v>0</v>
      </c>
      <c r="AC112" s="10">
        <f t="shared" si="10"/>
        <v>0</v>
      </c>
      <c r="AD112" s="10">
        <f t="shared" si="9"/>
        <v>0</v>
      </c>
    </row>
    <row r="113" spans="1:30">
      <c r="A113" s="8" t="s">
        <v>146</v>
      </c>
      <c r="B113" s="1" t="e">
        <f>'Quote Sheet'!#REF!</f>
        <v>#REF!</v>
      </c>
      <c r="C113" s="1">
        <f>'Quote Sheet'!D155</f>
        <v>0</v>
      </c>
      <c r="D113" s="1">
        <f>'Quote Sheet'!G155</f>
        <v>0</v>
      </c>
      <c r="F113" s="9">
        <v>1</v>
      </c>
      <c r="K113" s="9">
        <v>1</v>
      </c>
      <c r="O113" s="9">
        <v>1</v>
      </c>
      <c r="R113" s="10" t="e">
        <f t="shared" si="6"/>
        <v>#REF!</v>
      </c>
      <c r="S113" s="10" t="e">
        <f t="shared" si="11"/>
        <v>#REF!</v>
      </c>
      <c r="T113" s="10" t="e">
        <f t="shared" si="11"/>
        <v>#REF!</v>
      </c>
      <c r="U113" s="10" t="e">
        <f t="shared" si="11"/>
        <v>#REF!</v>
      </c>
      <c r="V113" s="10" t="e">
        <f t="shared" si="11"/>
        <v>#REF!</v>
      </c>
      <c r="W113" s="10">
        <f t="shared" si="12"/>
        <v>0</v>
      </c>
      <c r="X113" s="10">
        <f t="shared" si="12"/>
        <v>0</v>
      </c>
      <c r="Y113" s="10">
        <f t="shared" si="12"/>
        <v>0</v>
      </c>
      <c r="Z113" s="10">
        <f t="shared" si="12"/>
        <v>0</v>
      </c>
      <c r="AA113" s="10">
        <f t="shared" si="10"/>
        <v>0</v>
      </c>
      <c r="AB113" s="10">
        <f t="shared" si="10"/>
        <v>0</v>
      </c>
      <c r="AC113" s="10">
        <f t="shared" si="10"/>
        <v>0</v>
      </c>
      <c r="AD113" s="10">
        <f t="shared" si="9"/>
        <v>0</v>
      </c>
    </row>
    <row r="114" spans="1:30">
      <c r="A114" s="8" t="s">
        <v>147</v>
      </c>
      <c r="B114" s="1" t="e">
        <f>'Quote Sheet'!#REF!</f>
        <v>#REF!</v>
      </c>
      <c r="C114" s="1">
        <f>'Quote Sheet'!D156</f>
        <v>0</v>
      </c>
      <c r="D114" s="1">
        <f>'Quote Sheet'!G156</f>
        <v>0</v>
      </c>
      <c r="G114" s="9">
        <v>1</v>
      </c>
      <c r="L114" s="9">
        <v>1</v>
      </c>
      <c r="P114" s="9">
        <v>1</v>
      </c>
      <c r="R114" s="10" t="e">
        <f t="shared" si="6"/>
        <v>#REF!</v>
      </c>
      <c r="S114" s="10" t="e">
        <f t="shared" si="11"/>
        <v>#REF!</v>
      </c>
      <c r="T114" s="10" t="e">
        <f t="shared" si="11"/>
        <v>#REF!</v>
      </c>
      <c r="U114" s="10" t="e">
        <f t="shared" si="11"/>
        <v>#REF!</v>
      </c>
      <c r="V114" s="10" t="e">
        <f t="shared" si="11"/>
        <v>#REF!</v>
      </c>
      <c r="W114" s="10">
        <f t="shared" si="12"/>
        <v>0</v>
      </c>
      <c r="X114" s="10">
        <f t="shared" si="12"/>
        <v>0</v>
      </c>
      <c r="Y114" s="10">
        <f t="shared" si="12"/>
        <v>0</v>
      </c>
      <c r="Z114" s="10">
        <f t="shared" si="12"/>
        <v>0</v>
      </c>
      <c r="AA114" s="10">
        <f t="shared" si="10"/>
        <v>0</v>
      </c>
      <c r="AB114" s="10">
        <f t="shared" si="10"/>
        <v>0</v>
      </c>
      <c r="AC114" s="10">
        <f t="shared" si="10"/>
        <v>0</v>
      </c>
      <c r="AD114" s="10">
        <f t="shared" si="9"/>
        <v>0</v>
      </c>
    </row>
    <row r="115" spans="1:30">
      <c r="A115" s="8" t="s">
        <v>148</v>
      </c>
      <c r="B115" s="1" t="e">
        <f>'Quote Sheet'!#REF!</f>
        <v>#REF!</v>
      </c>
      <c r="C115" s="1">
        <f>'Quote Sheet'!D157</f>
        <v>0</v>
      </c>
      <c r="D115" s="1">
        <f>'Quote Sheet'!G157</f>
        <v>0</v>
      </c>
      <c r="H115" s="9">
        <v>1</v>
      </c>
      <c r="M115" s="9">
        <v>1</v>
      </c>
      <c r="Q115" s="9">
        <v>1</v>
      </c>
      <c r="R115" s="10" t="e">
        <f t="shared" si="6"/>
        <v>#REF!</v>
      </c>
      <c r="S115" s="10" t="e">
        <f t="shared" si="11"/>
        <v>#REF!</v>
      </c>
      <c r="T115" s="10" t="e">
        <f t="shared" si="11"/>
        <v>#REF!</v>
      </c>
      <c r="U115" s="10" t="e">
        <f t="shared" si="11"/>
        <v>#REF!</v>
      </c>
      <c r="V115" s="10" t="e">
        <f t="shared" si="11"/>
        <v>#REF!</v>
      </c>
      <c r="W115" s="10">
        <f t="shared" si="12"/>
        <v>0</v>
      </c>
      <c r="X115" s="10">
        <f t="shared" si="12"/>
        <v>0</v>
      </c>
      <c r="Y115" s="10">
        <f t="shared" si="12"/>
        <v>0</v>
      </c>
      <c r="Z115" s="10">
        <f t="shared" si="12"/>
        <v>0</v>
      </c>
      <c r="AA115" s="10">
        <f t="shared" si="10"/>
        <v>0</v>
      </c>
      <c r="AB115" s="10">
        <f t="shared" si="10"/>
        <v>0</v>
      </c>
      <c r="AC115" s="10">
        <f t="shared" si="10"/>
        <v>0</v>
      </c>
      <c r="AD115" s="10">
        <f t="shared" si="9"/>
        <v>0</v>
      </c>
    </row>
    <row r="116" spans="1:30">
      <c r="A116" s="8" t="s">
        <v>150</v>
      </c>
      <c r="B116" s="1" t="e">
        <f>'Quote Sheet'!#REF!</f>
        <v>#REF!</v>
      </c>
      <c r="C116" s="1">
        <f>'Quote Sheet'!D160</f>
        <v>0</v>
      </c>
      <c r="D116" s="1">
        <f>'Quote Sheet'!G160</f>
        <v>0</v>
      </c>
      <c r="E116" s="9">
        <v>1</v>
      </c>
      <c r="J116" s="9">
        <v>1</v>
      </c>
      <c r="N116" s="9">
        <v>1</v>
      </c>
      <c r="R116" s="10" t="e">
        <f t="shared" si="6"/>
        <v>#REF!</v>
      </c>
      <c r="S116" s="10" t="e">
        <f t="shared" si="11"/>
        <v>#REF!</v>
      </c>
      <c r="T116" s="10" t="e">
        <f t="shared" si="11"/>
        <v>#REF!</v>
      </c>
      <c r="U116" s="10" t="e">
        <f t="shared" si="11"/>
        <v>#REF!</v>
      </c>
      <c r="V116" s="10" t="e">
        <f t="shared" si="11"/>
        <v>#REF!</v>
      </c>
      <c r="W116" s="10">
        <f t="shared" si="12"/>
        <v>0</v>
      </c>
      <c r="X116" s="10">
        <f t="shared" si="12"/>
        <v>0</v>
      </c>
      <c r="Y116" s="10">
        <f t="shared" si="12"/>
        <v>0</v>
      </c>
      <c r="Z116" s="10">
        <f t="shared" si="12"/>
        <v>0</v>
      </c>
      <c r="AA116" s="10">
        <f t="shared" si="10"/>
        <v>0</v>
      </c>
      <c r="AB116" s="10">
        <f t="shared" si="10"/>
        <v>0</v>
      </c>
      <c r="AC116" s="10">
        <f t="shared" si="10"/>
        <v>0</v>
      </c>
      <c r="AD116" s="10">
        <f t="shared" si="9"/>
        <v>0</v>
      </c>
    </row>
    <row r="117" spans="1:30">
      <c r="A117" s="8" t="s">
        <v>151</v>
      </c>
      <c r="B117" s="1" t="e">
        <f>'Quote Sheet'!#REF!</f>
        <v>#REF!</v>
      </c>
      <c r="C117" s="1">
        <f>'Quote Sheet'!D161</f>
        <v>0</v>
      </c>
      <c r="D117" s="1">
        <f>'Quote Sheet'!G161</f>
        <v>0</v>
      </c>
      <c r="F117" s="9">
        <v>1</v>
      </c>
      <c r="K117" s="9">
        <v>1</v>
      </c>
      <c r="O117" s="9">
        <v>1</v>
      </c>
      <c r="R117" s="10" t="e">
        <f t="shared" si="6"/>
        <v>#REF!</v>
      </c>
      <c r="S117" s="10" t="e">
        <f t="shared" si="11"/>
        <v>#REF!</v>
      </c>
      <c r="T117" s="10" t="e">
        <f t="shared" si="11"/>
        <v>#REF!</v>
      </c>
      <c r="U117" s="10" t="e">
        <f t="shared" si="11"/>
        <v>#REF!</v>
      </c>
      <c r="V117" s="10" t="e">
        <f t="shared" si="11"/>
        <v>#REF!</v>
      </c>
      <c r="W117" s="10">
        <f t="shared" si="12"/>
        <v>0</v>
      </c>
      <c r="X117" s="10">
        <f t="shared" si="12"/>
        <v>0</v>
      </c>
      <c r="Y117" s="10">
        <f t="shared" si="12"/>
        <v>0</v>
      </c>
      <c r="Z117" s="10">
        <f t="shared" si="12"/>
        <v>0</v>
      </c>
      <c r="AA117" s="10">
        <f t="shared" si="10"/>
        <v>0</v>
      </c>
      <c r="AB117" s="10">
        <f t="shared" si="10"/>
        <v>0</v>
      </c>
      <c r="AC117" s="10">
        <f t="shared" si="10"/>
        <v>0</v>
      </c>
      <c r="AD117" s="10">
        <f t="shared" si="9"/>
        <v>0</v>
      </c>
    </row>
    <row r="118" spans="1:30">
      <c r="A118" s="8" t="s">
        <v>152</v>
      </c>
      <c r="B118" s="1" t="e">
        <f>'Quote Sheet'!#REF!</f>
        <v>#REF!</v>
      </c>
      <c r="C118" s="1">
        <f>'Quote Sheet'!D162</f>
        <v>0</v>
      </c>
      <c r="D118" s="1">
        <f>'Quote Sheet'!G162</f>
        <v>0</v>
      </c>
      <c r="G118" s="9">
        <v>1</v>
      </c>
      <c r="L118" s="9">
        <v>1</v>
      </c>
      <c r="P118" s="9">
        <v>1</v>
      </c>
      <c r="R118" s="10" t="e">
        <f t="shared" si="6"/>
        <v>#REF!</v>
      </c>
      <c r="S118" s="10" t="e">
        <f t="shared" si="11"/>
        <v>#REF!</v>
      </c>
      <c r="T118" s="10" t="e">
        <f t="shared" si="11"/>
        <v>#REF!</v>
      </c>
      <c r="U118" s="10" t="e">
        <f t="shared" si="11"/>
        <v>#REF!</v>
      </c>
      <c r="V118" s="10" t="e">
        <f t="shared" si="11"/>
        <v>#REF!</v>
      </c>
      <c r="W118" s="10">
        <f t="shared" si="12"/>
        <v>0</v>
      </c>
      <c r="X118" s="10">
        <f t="shared" si="12"/>
        <v>0</v>
      </c>
      <c r="Y118" s="10">
        <f t="shared" si="12"/>
        <v>0</v>
      </c>
      <c r="Z118" s="10">
        <f t="shared" si="12"/>
        <v>0</v>
      </c>
      <c r="AA118" s="10">
        <f t="shared" si="10"/>
        <v>0</v>
      </c>
      <c r="AB118" s="10">
        <f t="shared" si="10"/>
        <v>0</v>
      </c>
      <c r="AC118" s="10">
        <f t="shared" si="10"/>
        <v>0</v>
      </c>
      <c r="AD118" s="10">
        <f t="shared" si="9"/>
        <v>0</v>
      </c>
    </row>
    <row r="119" spans="1:30">
      <c r="A119" s="8" t="s">
        <v>153</v>
      </c>
      <c r="B119" s="1" t="e">
        <f>'Quote Sheet'!#REF!</f>
        <v>#REF!</v>
      </c>
      <c r="C119" s="1">
        <f>'Quote Sheet'!D163</f>
        <v>0</v>
      </c>
      <c r="D119" s="1">
        <f>'Quote Sheet'!G163</f>
        <v>0</v>
      </c>
      <c r="H119" s="9">
        <v>1</v>
      </c>
      <c r="M119" s="9">
        <v>1</v>
      </c>
      <c r="Q119" s="9">
        <v>1</v>
      </c>
      <c r="R119" s="10" t="e">
        <f t="shared" si="6"/>
        <v>#REF!</v>
      </c>
      <c r="S119" s="10" t="e">
        <f t="shared" si="11"/>
        <v>#REF!</v>
      </c>
      <c r="T119" s="10" t="e">
        <f t="shared" si="11"/>
        <v>#REF!</v>
      </c>
      <c r="U119" s="10" t="e">
        <f t="shared" si="11"/>
        <v>#REF!</v>
      </c>
      <c r="V119" s="10" t="e">
        <f t="shared" si="11"/>
        <v>#REF!</v>
      </c>
      <c r="W119" s="10">
        <f t="shared" si="12"/>
        <v>0</v>
      </c>
      <c r="X119" s="10">
        <f t="shared" si="12"/>
        <v>0</v>
      </c>
      <c r="Y119" s="10">
        <f t="shared" si="12"/>
        <v>0</v>
      </c>
      <c r="Z119" s="10">
        <f t="shared" si="12"/>
        <v>0</v>
      </c>
      <c r="AA119" s="10">
        <f t="shared" si="10"/>
        <v>0</v>
      </c>
      <c r="AB119" s="10">
        <f t="shared" si="10"/>
        <v>0</v>
      </c>
      <c r="AC119" s="10">
        <f t="shared" si="10"/>
        <v>0</v>
      </c>
      <c r="AD119" s="10">
        <f t="shared" si="9"/>
        <v>0</v>
      </c>
    </row>
    <row r="120" spans="1:30">
      <c r="A120" s="8" t="s">
        <v>155</v>
      </c>
      <c r="B120" s="1" t="e">
        <f>'Quote Sheet'!#REF!</f>
        <v>#REF!</v>
      </c>
      <c r="C120" s="1">
        <f>'Quote Sheet'!D166</f>
        <v>0</v>
      </c>
      <c r="D120" s="1">
        <f>'Quote Sheet'!G166</f>
        <v>0</v>
      </c>
      <c r="E120" s="10">
        <v>2</v>
      </c>
      <c r="F120" s="10"/>
      <c r="G120" s="10"/>
      <c r="H120" s="10"/>
      <c r="I120" s="10"/>
      <c r="J120" s="10">
        <v>2</v>
      </c>
      <c r="K120" s="10"/>
      <c r="L120" s="10"/>
      <c r="M120" s="10"/>
      <c r="N120" s="10">
        <v>2</v>
      </c>
      <c r="O120" s="10"/>
      <c r="P120" s="10"/>
      <c r="Q120" s="10"/>
      <c r="R120" s="10" t="e">
        <f t="shared" si="6"/>
        <v>#REF!</v>
      </c>
      <c r="S120" s="10" t="e">
        <f t="shared" si="11"/>
        <v>#REF!</v>
      </c>
      <c r="T120" s="10" t="e">
        <f t="shared" si="11"/>
        <v>#REF!</v>
      </c>
      <c r="U120" s="10" t="e">
        <f t="shared" si="11"/>
        <v>#REF!</v>
      </c>
      <c r="V120" s="10" t="e">
        <f t="shared" si="11"/>
        <v>#REF!</v>
      </c>
      <c r="W120" s="10">
        <f t="shared" si="12"/>
        <v>0</v>
      </c>
      <c r="X120" s="10">
        <f t="shared" si="12"/>
        <v>0</v>
      </c>
      <c r="Y120" s="10">
        <f t="shared" si="12"/>
        <v>0</v>
      </c>
      <c r="Z120" s="10">
        <f t="shared" si="12"/>
        <v>0</v>
      </c>
      <c r="AA120" s="10">
        <f t="shared" si="10"/>
        <v>0</v>
      </c>
      <c r="AB120" s="10">
        <f t="shared" si="10"/>
        <v>0</v>
      </c>
      <c r="AC120" s="10">
        <f t="shared" si="10"/>
        <v>0</v>
      </c>
      <c r="AD120" s="10">
        <f t="shared" si="9"/>
        <v>0</v>
      </c>
    </row>
    <row r="121" spans="1:30">
      <c r="A121" s="8" t="s">
        <v>156</v>
      </c>
      <c r="B121" s="1" t="e">
        <f>'Quote Sheet'!#REF!</f>
        <v>#REF!</v>
      </c>
      <c r="C121" s="1">
        <f>'Quote Sheet'!D167</f>
        <v>0</v>
      </c>
      <c r="D121" s="1">
        <f>'Quote Sheet'!G167</f>
        <v>0</v>
      </c>
      <c r="F121" s="9">
        <v>2</v>
      </c>
      <c r="K121" s="9">
        <v>2</v>
      </c>
      <c r="O121" s="9">
        <v>2</v>
      </c>
      <c r="R121" s="10" t="e">
        <f t="shared" si="6"/>
        <v>#REF!</v>
      </c>
      <c r="S121" s="10" t="e">
        <f t="shared" si="11"/>
        <v>#REF!</v>
      </c>
      <c r="T121" s="10" t="e">
        <f t="shared" si="11"/>
        <v>#REF!</v>
      </c>
      <c r="U121" s="10" t="e">
        <f t="shared" si="11"/>
        <v>#REF!</v>
      </c>
      <c r="V121" s="10" t="e">
        <f t="shared" si="11"/>
        <v>#REF!</v>
      </c>
      <c r="W121" s="10">
        <f t="shared" si="12"/>
        <v>0</v>
      </c>
      <c r="X121" s="10">
        <f t="shared" si="12"/>
        <v>0</v>
      </c>
      <c r="Y121" s="10">
        <f t="shared" si="12"/>
        <v>0</v>
      </c>
      <c r="Z121" s="10">
        <f t="shared" si="12"/>
        <v>0</v>
      </c>
      <c r="AA121" s="10">
        <f t="shared" si="10"/>
        <v>0</v>
      </c>
      <c r="AB121" s="10">
        <f t="shared" si="10"/>
        <v>0</v>
      </c>
      <c r="AC121" s="10">
        <f t="shared" si="10"/>
        <v>0</v>
      </c>
      <c r="AD121" s="10">
        <f t="shared" si="9"/>
        <v>0</v>
      </c>
    </row>
    <row r="122" spans="1:30">
      <c r="A122" s="8" t="s">
        <v>157</v>
      </c>
      <c r="B122" s="1" t="e">
        <f>'Quote Sheet'!#REF!</f>
        <v>#REF!</v>
      </c>
      <c r="C122" s="1">
        <f>'Quote Sheet'!D168</f>
        <v>0</v>
      </c>
      <c r="D122" s="1">
        <f>'Quote Sheet'!G168</f>
        <v>0</v>
      </c>
      <c r="G122" s="9">
        <v>2</v>
      </c>
      <c r="L122" s="9">
        <v>2</v>
      </c>
      <c r="P122" s="9">
        <v>2</v>
      </c>
      <c r="R122" s="10" t="e">
        <f t="shared" si="6"/>
        <v>#REF!</v>
      </c>
      <c r="S122" s="10" t="e">
        <f t="shared" si="11"/>
        <v>#REF!</v>
      </c>
      <c r="T122" s="10" t="e">
        <f t="shared" si="11"/>
        <v>#REF!</v>
      </c>
      <c r="U122" s="10" t="e">
        <f t="shared" si="11"/>
        <v>#REF!</v>
      </c>
      <c r="V122" s="10" t="e">
        <f t="shared" si="11"/>
        <v>#REF!</v>
      </c>
      <c r="W122" s="10">
        <f t="shared" si="12"/>
        <v>0</v>
      </c>
      <c r="X122" s="10">
        <f t="shared" si="12"/>
        <v>0</v>
      </c>
      <c r="Y122" s="10">
        <f t="shared" si="12"/>
        <v>0</v>
      </c>
      <c r="Z122" s="10">
        <f t="shared" si="12"/>
        <v>0</v>
      </c>
      <c r="AA122" s="10">
        <f t="shared" si="10"/>
        <v>0</v>
      </c>
      <c r="AB122" s="10">
        <f t="shared" si="10"/>
        <v>0</v>
      </c>
      <c r="AC122" s="10">
        <f t="shared" si="10"/>
        <v>0</v>
      </c>
      <c r="AD122" s="10">
        <f t="shared" si="9"/>
        <v>0</v>
      </c>
    </row>
    <row r="123" spans="1:30">
      <c r="A123" s="8" t="s">
        <v>158</v>
      </c>
      <c r="B123" s="1" t="e">
        <f>'Quote Sheet'!#REF!</f>
        <v>#REF!</v>
      </c>
      <c r="C123" s="1">
        <f>'Quote Sheet'!D169</f>
        <v>0</v>
      </c>
      <c r="D123" s="1">
        <f>'Quote Sheet'!G169</f>
        <v>0</v>
      </c>
      <c r="H123" s="9">
        <v>2</v>
      </c>
      <c r="M123" s="9">
        <v>2</v>
      </c>
      <c r="Q123" s="9">
        <v>2</v>
      </c>
      <c r="R123" s="10" t="e">
        <f t="shared" si="6"/>
        <v>#REF!</v>
      </c>
      <c r="S123" s="10" t="e">
        <f t="shared" si="11"/>
        <v>#REF!</v>
      </c>
      <c r="T123" s="10" t="e">
        <f t="shared" si="11"/>
        <v>#REF!</v>
      </c>
      <c r="U123" s="10" t="e">
        <f t="shared" si="11"/>
        <v>#REF!</v>
      </c>
      <c r="V123" s="10" t="e">
        <f t="shared" si="11"/>
        <v>#REF!</v>
      </c>
      <c r="W123" s="10">
        <f t="shared" si="12"/>
        <v>0</v>
      </c>
      <c r="X123" s="10">
        <f t="shared" si="12"/>
        <v>0</v>
      </c>
      <c r="Y123" s="10">
        <f t="shared" si="12"/>
        <v>0</v>
      </c>
      <c r="Z123" s="10">
        <f t="shared" si="12"/>
        <v>0</v>
      </c>
      <c r="AA123" s="10">
        <f t="shared" si="10"/>
        <v>0</v>
      </c>
      <c r="AB123" s="10">
        <f t="shared" si="10"/>
        <v>0</v>
      </c>
      <c r="AC123" s="10">
        <f t="shared" si="10"/>
        <v>0</v>
      </c>
      <c r="AD123" s="10">
        <f t="shared" si="9"/>
        <v>0</v>
      </c>
    </row>
    <row r="124" spans="1:30">
      <c r="A124" s="8" t="s">
        <v>159</v>
      </c>
      <c r="B124" s="1" t="e">
        <f>'Quote Sheet'!#REF!</f>
        <v>#REF!</v>
      </c>
      <c r="C124" s="1" t="e">
        <f>'Quote Sheet'!#REF!</f>
        <v>#REF!</v>
      </c>
      <c r="D124" s="1" t="e">
        <f>'Quote Sheet'!#REF!</f>
        <v>#REF!</v>
      </c>
      <c r="I124" s="9">
        <v>2</v>
      </c>
      <c r="R124" s="10" t="e">
        <f t="shared" si="6"/>
        <v>#REF!</v>
      </c>
      <c r="S124" s="10" t="e">
        <f t="shared" si="11"/>
        <v>#REF!</v>
      </c>
      <c r="T124" s="10" t="e">
        <f t="shared" si="11"/>
        <v>#REF!</v>
      </c>
      <c r="U124" s="10" t="e">
        <f t="shared" si="11"/>
        <v>#REF!</v>
      </c>
      <c r="V124" s="10" t="e">
        <f t="shared" si="11"/>
        <v>#REF!</v>
      </c>
      <c r="W124" s="10" t="e">
        <f t="shared" si="12"/>
        <v>#REF!</v>
      </c>
      <c r="X124" s="10" t="e">
        <f t="shared" si="12"/>
        <v>#REF!</v>
      </c>
      <c r="Y124" s="10" t="e">
        <f t="shared" si="12"/>
        <v>#REF!</v>
      </c>
      <c r="Z124" s="10" t="e">
        <f t="shared" si="12"/>
        <v>#REF!</v>
      </c>
      <c r="AA124" s="10" t="e">
        <f t="shared" si="10"/>
        <v>#REF!</v>
      </c>
      <c r="AB124" s="10" t="e">
        <f t="shared" si="10"/>
        <v>#REF!</v>
      </c>
      <c r="AC124" s="10" t="e">
        <f t="shared" si="10"/>
        <v>#REF!</v>
      </c>
      <c r="AD124" s="10" t="e">
        <f t="shared" si="9"/>
        <v>#REF!</v>
      </c>
    </row>
    <row r="125" spans="1:30">
      <c r="A125" s="8" t="s">
        <v>161</v>
      </c>
      <c r="B125" s="1" t="e">
        <f>'Quote Sheet'!#REF!</f>
        <v>#REF!</v>
      </c>
      <c r="C125" s="1">
        <f>'Quote Sheet'!D172</f>
        <v>0</v>
      </c>
      <c r="D125" s="1">
        <f>'Quote Sheet'!G172</f>
        <v>0</v>
      </c>
      <c r="E125" s="10">
        <v>2</v>
      </c>
      <c r="F125" s="10"/>
      <c r="G125" s="10"/>
      <c r="H125" s="10"/>
      <c r="I125" s="10"/>
      <c r="J125" s="10">
        <v>2</v>
      </c>
      <c r="K125" s="10"/>
      <c r="L125" s="10"/>
      <c r="M125" s="10"/>
      <c r="N125" s="10">
        <v>2</v>
      </c>
      <c r="O125" s="10"/>
      <c r="P125" s="10"/>
      <c r="Q125" s="10"/>
      <c r="R125" s="10" t="e">
        <f t="shared" si="6"/>
        <v>#REF!</v>
      </c>
      <c r="S125" s="10" t="e">
        <f t="shared" si="11"/>
        <v>#REF!</v>
      </c>
      <c r="T125" s="10" t="e">
        <f t="shared" si="11"/>
        <v>#REF!</v>
      </c>
      <c r="U125" s="10" t="e">
        <f t="shared" si="11"/>
        <v>#REF!</v>
      </c>
      <c r="V125" s="10" t="e">
        <f t="shared" si="11"/>
        <v>#REF!</v>
      </c>
      <c r="W125" s="10">
        <f t="shared" si="12"/>
        <v>0</v>
      </c>
      <c r="X125" s="10">
        <f t="shared" si="12"/>
        <v>0</v>
      </c>
      <c r="Y125" s="10">
        <f t="shared" si="12"/>
        <v>0</v>
      </c>
      <c r="Z125" s="10">
        <f t="shared" si="12"/>
        <v>0</v>
      </c>
      <c r="AA125" s="10">
        <f t="shared" si="10"/>
        <v>0</v>
      </c>
      <c r="AB125" s="10">
        <f t="shared" si="10"/>
        <v>0</v>
      </c>
      <c r="AC125" s="10">
        <f t="shared" si="10"/>
        <v>0</v>
      </c>
      <c r="AD125" s="10">
        <f t="shared" si="9"/>
        <v>0</v>
      </c>
    </row>
    <row r="126" spans="1:30">
      <c r="A126" s="8" t="s">
        <v>162</v>
      </c>
      <c r="B126" s="1" t="e">
        <f>'Quote Sheet'!#REF!</f>
        <v>#REF!</v>
      </c>
      <c r="C126" s="1">
        <f>'Quote Sheet'!D173</f>
        <v>0</v>
      </c>
      <c r="D126" s="1">
        <f>'Quote Sheet'!G173</f>
        <v>0</v>
      </c>
      <c r="F126" s="9">
        <v>2</v>
      </c>
      <c r="K126" s="9">
        <v>2</v>
      </c>
      <c r="O126" s="9">
        <v>2</v>
      </c>
      <c r="R126" s="10" t="e">
        <f t="shared" si="6"/>
        <v>#REF!</v>
      </c>
      <c r="S126" s="10" t="e">
        <f t="shared" si="11"/>
        <v>#REF!</v>
      </c>
      <c r="T126" s="10" t="e">
        <f t="shared" si="11"/>
        <v>#REF!</v>
      </c>
      <c r="U126" s="10" t="e">
        <f t="shared" si="11"/>
        <v>#REF!</v>
      </c>
      <c r="V126" s="10" t="e">
        <f t="shared" si="11"/>
        <v>#REF!</v>
      </c>
      <c r="W126" s="10">
        <f t="shared" si="12"/>
        <v>0</v>
      </c>
      <c r="X126" s="10">
        <f t="shared" si="12"/>
        <v>0</v>
      </c>
      <c r="Y126" s="10">
        <f t="shared" si="12"/>
        <v>0</v>
      </c>
      <c r="Z126" s="10">
        <f t="shared" si="12"/>
        <v>0</v>
      </c>
      <c r="AA126" s="10">
        <f t="shared" si="10"/>
        <v>0</v>
      </c>
      <c r="AB126" s="10">
        <f t="shared" si="10"/>
        <v>0</v>
      </c>
      <c r="AC126" s="10">
        <f t="shared" si="10"/>
        <v>0</v>
      </c>
      <c r="AD126" s="10">
        <f t="shared" si="9"/>
        <v>0</v>
      </c>
    </row>
    <row r="127" spans="1:30">
      <c r="A127" s="8" t="s">
        <v>163</v>
      </c>
      <c r="B127" s="1" t="e">
        <f>'Quote Sheet'!#REF!</f>
        <v>#REF!</v>
      </c>
      <c r="C127" s="1">
        <f>'Quote Sheet'!D174</f>
        <v>0</v>
      </c>
      <c r="D127" s="1">
        <f>'Quote Sheet'!G174</f>
        <v>0</v>
      </c>
      <c r="G127" s="9">
        <v>2</v>
      </c>
      <c r="L127" s="9">
        <v>2</v>
      </c>
      <c r="P127" s="9">
        <v>2</v>
      </c>
      <c r="R127" s="10" t="e">
        <f t="shared" si="6"/>
        <v>#REF!</v>
      </c>
      <c r="S127" s="10" t="e">
        <f t="shared" si="11"/>
        <v>#REF!</v>
      </c>
      <c r="T127" s="10" t="e">
        <f t="shared" si="11"/>
        <v>#REF!</v>
      </c>
      <c r="U127" s="10" t="e">
        <f t="shared" si="11"/>
        <v>#REF!</v>
      </c>
      <c r="V127" s="10" t="e">
        <f t="shared" si="11"/>
        <v>#REF!</v>
      </c>
      <c r="W127" s="10">
        <f t="shared" si="12"/>
        <v>0</v>
      </c>
      <c r="X127" s="10">
        <f t="shared" si="12"/>
        <v>0</v>
      </c>
      <c r="Y127" s="10">
        <f t="shared" si="12"/>
        <v>0</v>
      </c>
      <c r="Z127" s="10">
        <f t="shared" si="12"/>
        <v>0</v>
      </c>
      <c r="AA127" s="10">
        <f t="shared" si="10"/>
        <v>0</v>
      </c>
      <c r="AB127" s="10">
        <f t="shared" si="10"/>
        <v>0</v>
      </c>
      <c r="AC127" s="10">
        <f t="shared" si="10"/>
        <v>0</v>
      </c>
      <c r="AD127" s="10">
        <f t="shared" si="9"/>
        <v>0</v>
      </c>
    </row>
    <row r="128" spans="1:30">
      <c r="A128" s="8" t="s">
        <v>164</v>
      </c>
      <c r="B128" s="1" t="e">
        <f>'Quote Sheet'!#REF!</f>
        <v>#REF!</v>
      </c>
      <c r="C128" s="1">
        <f>'Quote Sheet'!D175</f>
        <v>0</v>
      </c>
      <c r="D128" s="1">
        <f>'Quote Sheet'!G175</f>
        <v>0</v>
      </c>
      <c r="H128" s="9">
        <v>2</v>
      </c>
      <c r="M128" s="9">
        <v>2</v>
      </c>
      <c r="Q128" s="9">
        <v>2</v>
      </c>
      <c r="R128" s="10" t="e">
        <f t="shared" si="6"/>
        <v>#REF!</v>
      </c>
      <c r="S128" s="10" t="e">
        <f t="shared" si="11"/>
        <v>#REF!</v>
      </c>
      <c r="T128" s="10" t="e">
        <f t="shared" si="11"/>
        <v>#REF!</v>
      </c>
      <c r="U128" s="10" t="e">
        <f t="shared" si="11"/>
        <v>#REF!</v>
      </c>
      <c r="V128" s="10" t="e">
        <f t="shared" si="11"/>
        <v>#REF!</v>
      </c>
      <c r="W128" s="10">
        <f t="shared" si="12"/>
        <v>0</v>
      </c>
      <c r="X128" s="10">
        <f t="shared" si="12"/>
        <v>0</v>
      </c>
      <c r="Y128" s="10">
        <f t="shared" si="12"/>
        <v>0</v>
      </c>
      <c r="Z128" s="10">
        <f t="shared" si="12"/>
        <v>0</v>
      </c>
      <c r="AA128" s="10">
        <f t="shared" si="10"/>
        <v>0</v>
      </c>
      <c r="AB128" s="10">
        <f t="shared" si="10"/>
        <v>0</v>
      </c>
      <c r="AC128" s="10">
        <f t="shared" si="10"/>
        <v>0</v>
      </c>
      <c r="AD128" s="10">
        <f t="shared" si="9"/>
        <v>0</v>
      </c>
    </row>
    <row r="129" spans="1:30">
      <c r="A129" s="8" t="s">
        <v>165</v>
      </c>
      <c r="B129" s="1" t="e">
        <f>'Quote Sheet'!#REF!</f>
        <v>#REF!</v>
      </c>
      <c r="C129" s="1" t="e">
        <f>'Quote Sheet'!#REF!</f>
        <v>#REF!</v>
      </c>
      <c r="D129" s="1" t="e">
        <f>'Quote Sheet'!#REF!</f>
        <v>#REF!</v>
      </c>
      <c r="I129" s="9">
        <v>2</v>
      </c>
      <c r="R129" s="10" t="e">
        <f t="shared" si="6"/>
        <v>#REF!</v>
      </c>
      <c r="S129" s="10" t="e">
        <f t="shared" si="11"/>
        <v>#REF!</v>
      </c>
      <c r="T129" s="10" t="e">
        <f t="shared" si="11"/>
        <v>#REF!</v>
      </c>
      <c r="U129" s="10" t="e">
        <f t="shared" si="11"/>
        <v>#REF!</v>
      </c>
      <c r="V129" s="10" t="e">
        <f t="shared" si="11"/>
        <v>#REF!</v>
      </c>
      <c r="W129" s="10" t="e">
        <f t="shared" si="12"/>
        <v>#REF!</v>
      </c>
      <c r="X129" s="10" t="e">
        <f t="shared" si="12"/>
        <v>#REF!</v>
      </c>
      <c r="Y129" s="10" t="e">
        <f t="shared" si="12"/>
        <v>#REF!</v>
      </c>
      <c r="Z129" s="10" t="e">
        <f t="shared" si="12"/>
        <v>#REF!</v>
      </c>
      <c r="AA129" s="10" t="e">
        <f t="shared" si="10"/>
        <v>#REF!</v>
      </c>
      <c r="AB129" s="10" t="e">
        <f t="shared" si="10"/>
        <v>#REF!</v>
      </c>
      <c r="AC129" s="10" t="e">
        <f t="shared" si="10"/>
        <v>#REF!</v>
      </c>
      <c r="AD129" s="10" t="e">
        <f t="shared" si="9"/>
        <v>#REF!</v>
      </c>
    </row>
    <row r="130" spans="1:30">
      <c r="A130" s="8" t="s">
        <v>167</v>
      </c>
      <c r="B130" s="1" t="e">
        <f>'Quote Sheet'!#REF!</f>
        <v>#REF!</v>
      </c>
      <c r="C130" s="1">
        <f>'Quote Sheet'!D178</f>
        <v>0</v>
      </c>
      <c r="D130" s="1">
        <f>'Quote Sheet'!G178</f>
        <v>0</v>
      </c>
      <c r="E130" s="10">
        <v>2</v>
      </c>
      <c r="F130" s="10"/>
      <c r="G130" s="10"/>
      <c r="H130" s="10"/>
      <c r="I130" s="10"/>
      <c r="J130" s="10">
        <v>2</v>
      </c>
      <c r="K130" s="10"/>
      <c r="L130" s="10"/>
      <c r="M130" s="10"/>
      <c r="N130" s="10">
        <v>2</v>
      </c>
      <c r="O130" s="10"/>
      <c r="P130" s="10"/>
      <c r="Q130" s="10"/>
      <c r="R130" s="10" t="e">
        <f t="shared" si="6"/>
        <v>#REF!</v>
      </c>
      <c r="S130" s="10" t="e">
        <f t="shared" si="11"/>
        <v>#REF!</v>
      </c>
      <c r="T130" s="10" t="e">
        <f t="shared" si="11"/>
        <v>#REF!</v>
      </c>
      <c r="U130" s="10" t="e">
        <f t="shared" si="11"/>
        <v>#REF!</v>
      </c>
      <c r="V130" s="10" t="e">
        <f t="shared" si="11"/>
        <v>#REF!</v>
      </c>
      <c r="W130" s="10">
        <f t="shared" si="12"/>
        <v>0</v>
      </c>
      <c r="X130" s="10">
        <f t="shared" si="12"/>
        <v>0</v>
      </c>
      <c r="Y130" s="10">
        <f t="shared" si="12"/>
        <v>0</v>
      </c>
      <c r="Z130" s="10">
        <f t="shared" si="12"/>
        <v>0</v>
      </c>
      <c r="AA130" s="10">
        <f t="shared" si="10"/>
        <v>0</v>
      </c>
      <c r="AB130" s="10">
        <f t="shared" si="10"/>
        <v>0</v>
      </c>
      <c r="AC130" s="10">
        <f t="shared" si="10"/>
        <v>0</v>
      </c>
      <c r="AD130" s="10">
        <f t="shared" si="9"/>
        <v>0</v>
      </c>
    </row>
    <row r="131" spans="1:30">
      <c r="A131" s="8" t="s">
        <v>168</v>
      </c>
      <c r="B131" s="1" t="e">
        <f>'Quote Sheet'!#REF!</f>
        <v>#REF!</v>
      </c>
      <c r="C131" s="1">
        <f>'Quote Sheet'!D179</f>
        <v>0</v>
      </c>
      <c r="D131" s="1">
        <f>'Quote Sheet'!G179</f>
        <v>0</v>
      </c>
      <c r="F131" s="9">
        <v>2</v>
      </c>
      <c r="K131" s="9">
        <v>2</v>
      </c>
      <c r="O131" s="9">
        <v>2</v>
      </c>
      <c r="R131" s="10" t="e">
        <f t="shared" ref="R131:R140" si="13">B131*E131</f>
        <v>#REF!</v>
      </c>
      <c r="S131" s="10" t="e">
        <f t="shared" si="11"/>
        <v>#REF!</v>
      </c>
      <c r="T131" s="10" t="e">
        <f t="shared" si="11"/>
        <v>#REF!</v>
      </c>
      <c r="U131" s="10" t="e">
        <f t="shared" si="11"/>
        <v>#REF!</v>
      </c>
      <c r="V131" s="10" t="e">
        <f t="shared" si="11"/>
        <v>#REF!</v>
      </c>
      <c r="W131" s="10">
        <f t="shared" si="12"/>
        <v>0</v>
      </c>
      <c r="X131" s="10">
        <f t="shared" si="12"/>
        <v>0</v>
      </c>
      <c r="Y131" s="10">
        <f t="shared" si="12"/>
        <v>0</v>
      </c>
      <c r="Z131" s="10">
        <f t="shared" si="12"/>
        <v>0</v>
      </c>
      <c r="AA131" s="10">
        <f t="shared" si="10"/>
        <v>0</v>
      </c>
      <c r="AB131" s="10">
        <f t="shared" si="10"/>
        <v>0</v>
      </c>
      <c r="AC131" s="10">
        <f t="shared" si="10"/>
        <v>0</v>
      </c>
      <c r="AD131" s="10">
        <f t="shared" si="10"/>
        <v>0</v>
      </c>
    </row>
    <row r="132" spans="1:30">
      <c r="A132" s="8" t="s">
        <v>169</v>
      </c>
      <c r="B132" s="1" t="e">
        <f>'Quote Sheet'!#REF!</f>
        <v>#REF!</v>
      </c>
      <c r="C132" s="1">
        <f>'Quote Sheet'!D180</f>
        <v>0</v>
      </c>
      <c r="D132" s="1">
        <f>'Quote Sheet'!G180</f>
        <v>0</v>
      </c>
      <c r="G132" s="9">
        <v>2</v>
      </c>
      <c r="L132" s="9">
        <v>2</v>
      </c>
      <c r="P132" s="9">
        <v>2</v>
      </c>
      <c r="R132" s="10" t="e">
        <f t="shared" si="13"/>
        <v>#REF!</v>
      </c>
      <c r="S132" s="10" t="e">
        <f t="shared" ref="S132:V140" si="14">$B132*F132</f>
        <v>#REF!</v>
      </c>
      <c r="T132" s="10" t="e">
        <f t="shared" si="14"/>
        <v>#REF!</v>
      </c>
      <c r="U132" s="10" t="e">
        <f t="shared" si="14"/>
        <v>#REF!</v>
      </c>
      <c r="V132" s="10" t="e">
        <f t="shared" si="14"/>
        <v>#REF!</v>
      </c>
      <c r="W132" s="10">
        <f t="shared" ref="W132:Z140" si="15">$C132*J132</f>
        <v>0</v>
      </c>
      <c r="X132" s="10">
        <f t="shared" si="15"/>
        <v>0</v>
      </c>
      <c r="Y132" s="10">
        <f t="shared" si="15"/>
        <v>0</v>
      </c>
      <c r="Z132" s="10">
        <f t="shared" si="15"/>
        <v>0</v>
      </c>
      <c r="AA132" s="10">
        <f t="shared" si="10"/>
        <v>0</v>
      </c>
      <c r="AB132" s="10">
        <f t="shared" si="10"/>
        <v>0</v>
      </c>
      <c r="AC132" s="10">
        <f t="shared" si="10"/>
        <v>0</v>
      </c>
      <c r="AD132" s="10">
        <f t="shared" si="10"/>
        <v>0</v>
      </c>
    </row>
    <row r="133" spans="1:30">
      <c r="A133" s="8" t="s">
        <v>170</v>
      </c>
      <c r="B133" s="1" t="e">
        <f>'Quote Sheet'!#REF!</f>
        <v>#REF!</v>
      </c>
      <c r="C133" s="1">
        <f>'Quote Sheet'!D181</f>
        <v>0</v>
      </c>
      <c r="D133" s="1">
        <f>'Quote Sheet'!G181</f>
        <v>0</v>
      </c>
      <c r="H133" s="9">
        <v>2</v>
      </c>
      <c r="M133" s="9">
        <v>2</v>
      </c>
      <c r="Q133" s="9">
        <v>2</v>
      </c>
      <c r="R133" s="10" t="e">
        <f t="shared" si="13"/>
        <v>#REF!</v>
      </c>
      <c r="S133" s="10" t="e">
        <f t="shared" si="14"/>
        <v>#REF!</v>
      </c>
      <c r="T133" s="10" t="e">
        <f t="shared" si="14"/>
        <v>#REF!</v>
      </c>
      <c r="U133" s="10" t="e">
        <f t="shared" si="14"/>
        <v>#REF!</v>
      </c>
      <c r="V133" s="10" t="e">
        <f t="shared" si="14"/>
        <v>#REF!</v>
      </c>
      <c r="W133" s="10">
        <f t="shared" si="15"/>
        <v>0</v>
      </c>
      <c r="X133" s="10">
        <f t="shared" si="15"/>
        <v>0</v>
      </c>
      <c r="Y133" s="10">
        <f t="shared" si="15"/>
        <v>0</v>
      </c>
      <c r="Z133" s="10">
        <f t="shared" si="15"/>
        <v>0</v>
      </c>
      <c r="AA133" s="10">
        <f t="shared" ref="AA133:AD140" si="16">$D133*N133</f>
        <v>0</v>
      </c>
      <c r="AB133" s="10">
        <f t="shared" si="16"/>
        <v>0</v>
      </c>
      <c r="AC133" s="10">
        <f t="shared" si="16"/>
        <v>0</v>
      </c>
      <c r="AD133" s="10">
        <f t="shared" si="16"/>
        <v>0</v>
      </c>
    </row>
    <row r="134" spans="1:30">
      <c r="A134" s="8" t="s">
        <v>171</v>
      </c>
      <c r="B134" s="1" t="e">
        <f>'Quote Sheet'!#REF!</f>
        <v>#REF!</v>
      </c>
      <c r="C134" s="1" t="e">
        <f>'Quote Sheet'!#REF!</f>
        <v>#REF!</v>
      </c>
      <c r="D134" s="1" t="e">
        <f>'Quote Sheet'!#REF!</f>
        <v>#REF!</v>
      </c>
      <c r="I134" s="9">
        <v>2</v>
      </c>
      <c r="R134" s="10" t="e">
        <f t="shared" si="13"/>
        <v>#REF!</v>
      </c>
      <c r="S134" s="10" t="e">
        <f t="shared" si="14"/>
        <v>#REF!</v>
      </c>
      <c r="T134" s="10" t="e">
        <f t="shared" si="14"/>
        <v>#REF!</v>
      </c>
      <c r="U134" s="10" t="e">
        <f t="shared" si="14"/>
        <v>#REF!</v>
      </c>
      <c r="V134" s="10" t="e">
        <f t="shared" si="14"/>
        <v>#REF!</v>
      </c>
      <c r="W134" s="10" t="e">
        <f t="shared" si="15"/>
        <v>#REF!</v>
      </c>
      <c r="X134" s="10" t="e">
        <f t="shared" si="15"/>
        <v>#REF!</v>
      </c>
      <c r="Y134" s="10" t="e">
        <f t="shared" si="15"/>
        <v>#REF!</v>
      </c>
      <c r="Z134" s="10" t="e">
        <f t="shared" si="15"/>
        <v>#REF!</v>
      </c>
      <c r="AA134" s="10" t="e">
        <f t="shared" si="16"/>
        <v>#REF!</v>
      </c>
      <c r="AB134" s="10" t="e">
        <f t="shared" si="16"/>
        <v>#REF!</v>
      </c>
      <c r="AC134" s="10" t="e">
        <f t="shared" si="16"/>
        <v>#REF!</v>
      </c>
      <c r="AD134" s="10" t="e">
        <f t="shared" si="16"/>
        <v>#REF!</v>
      </c>
    </row>
    <row r="135" spans="1:30">
      <c r="A135" s="1" t="s">
        <v>174</v>
      </c>
      <c r="B135" s="1" t="e">
        <f>'Quote Sheet'!#REF!</f>
        <v>#REF!</v>
      </c>
      <c r="C135" s="1">
        <f>'Quote Sheet'!D192</f>
        <v>0</v>
      </c>
      <c r="D135" s="1">
        <f>'Quote Sheet'!G192</f>
        <v>0</v>
      </c>
      <c r="G135" s="9">
        <v>1</v>
      </c>
      <c r="L135" s="9">
        <v>1</v>
      </c>
      <c r="P135" s="9">
        <v>1</v>
      </c>
      <c r="R135" s="10" t="e">
        <f t="shared" si="13"/>
        <v>#REF!</v>
      </c>
      <c r="S135" s="10" t="e">
        <f t="shared" si="14"/>
        <v>#REF!</v>
      </c>
      <c r="T135" s="10" t="e">
        <f t="shared" si="14"/>
        <v>#REF!</v>
      </c>
      <c r="U135" s="10" t="e">
        <f t="shared" si="14"/>
        <v>#REF!</v>
      </c>
      <c r="V135" s="10" t="e">
        <f t="shared" si="14"/>
        <v>#REF!</v>
      </c>
      <c r="W135" s="10">
        <f t="shared" si="15"/>
        <v>0</v>
      </c>
      <c r="X135" s="10">
        <f t="shared" si="15"/>
        <v>0</v>
      </c>
      <c r="Y135" s="10">
        <f t="shared" si="15"/>
        <v>0</v>
      </c>
      <c r="Z135" s="10">
        <f t="shared" si="15"/>
        <v>0</v>
      </c>
      <c r="AA135" s="10">
        <f t="shared" si="16"/>
        <v>0</v>
      </c>
      <c r="AB135" s="10">
        <f t="shared" si="16"/>
        <v>0</v>
      </c>
      <c r="AC135" s="10">
        <f t="shared" si="16"/>
        <v>0</v>
      </c>
      <c r="AD135" s="10">
        <f t="shared" si="16"/>
        <v>0</v>
      </c>
    </row>
    <row r="136" spans="1:30">
      <c r="A136" s="1" t="s">
        <v>175</v>
      </c>
      <c r="B136" s="1" t="e">
        <f>'Quote Sheet'!#REF!</f>
        <v>#REF!</v>
      </c>
      <c r="C136" s="1">
        <f>'Quote Sheet'!D193</f>
        <v>0</v>
      </c>
      <c r="D136" s="1">
        <f>'Quote Sheet'!G193</f>
        <v>0</v>
      </c>
      <c r="H136" s="9">
        <v>1</v>
      </c>
      <c r="M136" s="9">
        <v>1</v>
      </c>
      <c r="Q136" s="9">
        <v>1</v>
      </c>
      <c r="R136" s="10" t="e">
        <f t="shared" si="13"/>
        <v>#REF!</v>
      </c>
      <c r="S136" s="10" t="e">
        <f t="shared" si="14"/>
        <v>#REF!</v>
      </c>
      <c r="T136" s="10" t="e">
        <f t="shared" si="14"/>
        <v>#REF!</v>
      </c>
      <c r="U136" s="10" t="e">
        <f t="shared" si="14"/>
        <v>#REF!</v>
      </c>
      <c r="V136" s="10" t="e">
        <f t="shared" si="14"/>
        <v>#REF!</v>
      </c>
      <c r="W136" s="10">
        <f t="shared" si="15"/>
        <v>0</v>
      </c>
      <c r="X136" s="10">
        <f t="shared" si="15"/>
        <v>0</v>
      </c>
      <c r="Y136" s="10">
        <f t="shared" si="15"/>
        <v>0</v>
      </c>
      <c r="Z136" s="10">
        <f t="shared" si="15"/>
        <v>0</v>
      </c>
      <c r="AA136" s="10">
        <f t="shared" si="16"/>
        <v>0</v>
      </c>
      <c r="AB136" s="10">
        <f t="shared" si="16"/>
        <v>0</v>
      </c>
      <c r="AC136" s="10">
        <f t="shared" si="16"/>
        <v>0</v>
      </c>
      <c r="AD136" s="10">
        <f t="shared" si="16"/>
        <v>0</v>
      </c>
    </row>
    <row r="137" spans="1:30">
      <c r="A137" s="8" t="s">
        <v>177</v>
      </c>
      <c r="B137" s="1" t="e">
        <f>'Quote Sheet'!#REF!</f>
        <v>#REF!</v>
      </c>
      <c r="C137" s="1">
        <f>'Quote Sheet'!D197</f>
        <v>0</v>
      </c>
      <c r="D137" s="1">
        <f>'Quote Sheet'!G197</f>
        <v>0</v>
      </c>
      <c r="E137" s="9">
        <v>1</v>
      </c>
      <c r="J137" s="9">
        <v>1</v>
      </c>
      <c r="N137" s="9">
        <v>1</v>
      </c>
      <c r="R137" s="10" t="e">
        <f t="shared" si="13"/>
        <v>#REF!</v>
      </c>
      <c r="S137" s="10" t="e">
        <f t="shared" si="14"/>
        <v>#REF!</v>
      </c>
      <c r="T137" s="10" t="e">
        <f t="shared" si="14"/>
        <v>#REF!</v>
      </c>
      <c r="U137" s="10" t="e">
        <f t="shared" si="14"/>
        <v>#REF!</v>
      </c>
      <c r="V137" s="10" t="e">
        <f t="shared" si="14"/>
        <v>#REF!</v>
      </c>
      <c r="W137" s="10">
        <f t="shared" si="15"/>
        <v>0</v>
      </c>
      <c r="X137" s="10">
        <f t="shared" si="15"/>
        <v>0</v>
      </c>
      <c r="Y137" s="10">
        <f t="shared" si="15"/>
        <v>0</v>
      </c>
      <c r="Z137" s="10">
        <f t="shared" si="15"/>
        <v>0</v>
      </c>
      <c r="AA137" s="10">
        <f t="shared" si="16"/>
        <v>0</v>
      </c>
      <c r="AB137" s="10">
        <f t="shared" si="16"/>
        <v>0</v>
      </c>
      <c r="AC137" s="10">
        <f t="shared" si="16"/>
        <v>0</v>
      </c>
      <c r="AD137" s="10">
        <f t="shared" si="16"/>
        <v>0</v>
      </c>
    </row>
    <row r="138" spans="1:30">
      <c r="A138" s="8" t="s">
        <v>178</v>
      </c>
      <c r="B138" s="1" t="e">
        <f>'Quote Sheet'!#REF!</f>
        <v>#REF!</v>
      </c>
      <c r="C138" s="1">
        <f>'Quote Sheet'!D198</f>
        <v>0</v>
      </c>
      <c r="D138" s="1">
        <f>'Quote Sheet'!G198</f>
        <v>0</v>
      </c>
      <c r="F138" s="9">
        <v>1</v>
      </c>
      <c r="K138" s="9">
        <v>1</v>
      </c>
      <c r="O138" s="9">
        <v>1</v>
      </c>
      <c r="R138" s="10" t="e">
        <f t="shared" si="13"/>
        <v>#REF!</v>
      </c>
      <c r="S138" s="10" t="e">
        <f t="shared" si="14"/>
        <v>#REF!</v>
      </c>
      <c r="T138" s="10" t="e">
        <f t="shared" si="14"/>
        <v>#REF!</v>
      </c>
      <c r="U138" s="10" t="e">
        <f t="shared" si="14"/>
        <v>#REF!</v>
      </c>
      <c r="V138" s="10" t="e">
        <f t="shared" si="14"/>
        <v>#REF!</v>
      </c>
      <c r="W138" s="10">
        <f t="shared" si="15"/>
        <v>0</v>
      </c>
      <c r="X138" s="10">
        <f t="shared" si="15"/>
        <v>0</v>
      </c>
      <c r="Y138" s="10">
        <f t="shared" si="15"/>
        <v>0</v>
      </c>
      <c r="Z138" s="10">
        <f t="shared" si="15"/>
        <v>0</v>
      </c>
      <c r="AA138" s="10">
        <f t="shared" si="16"/>
        <v>0</v>
      </c>
      <c r="AB138" s="10">
        <f t="shared" si="16"/>
        <v>0</v>
      </c>
      <c r="AC138" s="10">
        <f t="shared" si="16"/>
        <v>0</v>
      </c>
      <c r="AD138" s="10">
        <f t="shared" si="16"/>
        <v>0</v>
      </c>
    </row>
    <row r="139" spans="1:30">
      <c r="A139" s="8" t="s">
        <v>179</v>
      </c>
      <c r="B139" s="1" t="e">
        <f>'Quote Sheet'!#REF!</f>
        <v>#REF!</v>
      </c>
      <c r="C139" s="1">
        <f>'Quote Sheet'!D199</f>
        <v>0</v>
      </c>
      <c r="D139" s="1">
        <f>'Quote Sheet'!G199</f>
        <v>0</v>
      </c>
      <c r="G139" s="9">
        <v>1</v>
      </c>
      <c r="L139" s="9">
        <v>1</v>
      </c>
      <c r="P139" s="9">
        <v>1</v>
      </c>
      <c r="R139" s="10" t="e">
        <f t="shared" si="13"/>
        <v>#REF!</v>
      </c>
      <c r="S139" s="10" t="e">
        <f t="shared" si="14"/>
        <v>#REF!</v>
      </c>
      <c r="T139" s="10" t="e">
        <f t="shared" si="14"/>
        <v>#REF!</v>
      </c>
      <c r="U139" s="10" t="e">
        <f t="shared" si="14"/>
        <v>#REF!</v>
      </c>
      <c r="V139" s="10" t="e">
        <f t="shared" si="14"/>
        <v>#REF!</v>
      </c>
      <c r="W139" s="10">
        <f t="shared" si="15"/>
        <v>0</v>
      </c>
      <c r="X139" s="10">
        <f t="shared" si="15"/>
        <v>0</v>
      </c>
      <c r="Y139" s="10">
        <f t="shared" si="15"/>
        <v>0</v>
      </c>
      <c r="Z139" s="10">
        <f t="shared" si="15"/>
        <v>0</v>
      </c>
      <c r="AA139" s="10">
        <f t="shared" si="16"/>
        <v>0</v>
      </c>
      <c r="AB139" s="10">
        <f t="shared" si="16"/>
        <v>0</v>
      </c>
      <c r="AC139" s="10">
        <f t="shared" si="16"/>
        <v>0</v>
      </c>
      <c r="AD139" s="10">
        <f t="shared" si="16"/>
        <v>0</v>
      </c>
    </row>
    <row r="140" spans="1:30">
      <c r="A140" s="8" t="s">
        <v>180</v>
      </c>
      <c r="B140" s="1" t="e">
        <f>'Quote Sheet'!#REF!</f>
        <v>#REF!</v>
      </c>
      <c r="C140" s="1" t="e">
        <f>'Quote Sheet'!#REF!</f>
        <v>#REF!</v>
      </c>
      <c r="D140" s="1" t="e">
        <f>'Quote Sheet'!#REF!</f>
        <v>#REF!</v>
      </c>
      <c r="H140" s="9">
        <v>1</v>
      </c>
      <c r="M140" s="9">
        <v>1</v>
      </c>
      <c r="Q140" s="9">
        <v>1</v>
      </c>
      <c r="R140" s="10" t="e">
        <f t="shared" si="13"/>
        <v>#REF!</v>
      </c>
      <c r="S140" s="10" t="e">
        <f t="shared" si="14"/>
        <v>#REF!</v>
      </c>
      <c r="T140" s="10" t="e">
        <f t="shared" si="14"/>
        <v>#REF!</v>
      </c>
      <c r="U140" s="10" t="e">
        <f t="shared" si="14"/>
        <v>#REF!</v>
      </c>
      <c r="V140" s="10" t="e">
        <f t="shared" si="14"/>
        <v>#REF!</v>
      </c>
      <c r="W140" s="10" t="e">
        <f t="shared" si="15"/>
        <v>#REF!</v>
      </c>
      <c r="X140" s="10" t="e">
        <f t="shared" si="15"/>
        <v>#REF!</v>
      </c>
      <c r="Y140" s="10" t="e">
        <f t="shared" si="15"/>
        <v>#REF!</v>
      </c>
      <c r="Z140" s="10" t="e">
        <f t="shared" si="15"/>
        <v>#REF!</v>
      </c>
      <c r="AA140" s="10" t="e">
        <f t="shared" si="16"/>
        <v>#REF!</v>
      </c>
      <c r="AB140" s="10" t="e">
        <f t="shared" si="16"/>
        <v>#REF!</v>
      </c>
      <c r="AC140" s="10" t="e">
        <f t="shared" si="16"/>
        <v>#REF!</v>
      </c>
      <c r="AD140" s="10" t="e">
        <f t="shared" si="16"/>
        <v>#REF!</v>
      </c>
    </row>
    <row r="141" spans="1:30">
      <c r="A141" s="9" t="s">
        <v>237</v>
      </c>
      <c r="R141" s="9" t="e">
        <f>SUM(R3:R140)</f>
        <v>#REF!</v>
      </c>
      <c r="S141" s="9" t="e">
        <f>SUM(S3:S140)</f>
        <v>#REF!</v>
      </c>
      <c r="T141" s="9" t="e">
        <f t="shared" ref="T141:Z141" si="17">SUM(T3:T140)</f>
        <v>#REF!</v>
      </c>
      <c r="U141" s="9" t="e">
        <f t="shared" si="17"/>
        <v>#REF!</v>
      </c>
      <c r="V141" s="9" t="e">
        <f t="shared" si="17"/>
        <v>#REF!</v>
      </c>
      <c r="W141" s="9" t="e">
        <f t="shared" si="17"/>
        <v>#REF!</v>
      </c>
      <c r="X141" s="9" t="e">
        <f t="shared" si="17"/>
        <v>#REF!</v>
      </c>
      <c r="Y141" s="9" t="e">
        <f t="shared" si="17"/>
        <v>#REF!</v>
      </c>
      <c r="Z141" s="9" t="e">
        <f t="shared" si="17"/>
        <v>#REF!</v>
      </c>
      <c r="AA141" s="73" t="e">
        <f>SUM(AA3:AA140)</f>
        <v>#REF!</v>
      </c>
      <c r="AB141" s="73" t="e">
        <f>SUM(AB3:AB140)</f>
        <v>#REF!</v>
      </c>
      <c r="AC141" s="73" t="e">
        <f>SUM(AC3:AC140)</f>
        <v>#REF!</v>
      </c>
      <c r="AD141" s="73" t="e">
        <f>SUM(AD3:AD140)</f>
        <v>#REF!</v>
      </c>
    </row>
  </sheetData>
  <sheetProtection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2.75"/>
  <cols>
    <col min="1" max="1" width="11.140625" customWidth="1"/>
    <col min="2" max="2" width="20.85546875" bestFit="1" customWidth="1"/>
  </cols>
  <sheetData>
    <row r="1" spans="1:3">
      <c r="A1" t="s">
        <v>225</v>
      </c>
      <c r="B1" t="s">
        <v>0</v>
      </c>
    </row>
    <row r="2" spans="1:3">
      <c r="A2" t="s">
        <v>230</v>
      </c>
      <c r="B2" t="s">
        <v>239</v>
      </c>
      <c r="C2" t="e">
        <f>Table!R141</f>
        <v>#REF!</v>
      </c>
    </row>
    <row r="3" spans="1:3">
      <c r="A3" t="s">
        <v>231</v>
      </c>
      <c r="B3" t="s">
        <v>240</v>
      </c>
      <c r="C3" t="e">
        <f>Table!S141</f>
        <v>#REF!</v>
      </c>
    </row>
    <row r="4" spans="1:3">
      <c r="A4" t="s">
        <v>232</v>
      </c>
      <c r="B4" t="s">
        <v>241</v>
      </c>
      <c r="C4" t="e">
        <f>Table!T141</f>
        <v>#REF!</v>
      </c>
    </row>
    <row r="5" spans="1:3">
      <c r="A5" t="s">
        <v>233</v>
      </c>
      <c r="B5" t="s">
        <v>242</v>
      </c>
      <c r="C5" t="e">
        <f>Table!U141</f>
        <v>#REF!</v>
      </c>
    </row>
    <row r="6" spans="1:3">
      <c r="A6" t="s">
        <v>234</v>
      </c>
      <c r="B6" t="s">
        <v>243</v>
      </c>
      <c r="C6" t="e">
        <f>Table!V141</f>
        <v>#REF!</v>
      </c>
    </row>
    <row r="7" spans="1:3">
      <c r="A7" t="s">
        <v>226</v>
      </c>
      <c r="B7" t="s">
        <v>244</v>
      </c>
      <c r="C7" t="e">
        <f>Table!W141</f>
        <v>#REF!</v>
      </c>
    </row>
    <row r="8" spans="1:3">
      <c r="A8" t="s">
        <v>227</v>
      </c>
      <c r="B8" t="s">
        <v>245</v>
      </c>
      <c r="C8" t="e">
        <f>Table!X141</f>
        <v>#REF!</v>
      </c>
    </row>
    <row r="9" spans="1:3">
      <c r="A9" t="s">
        <v>228</v>
      </c>
      <c r="B9" t="s">
        <v>246</v>
      </c>
      <c r="C9" t="e">
        <f>Table!Y141</f>
        <v>#REF!</v>
      </c>
    </row>
    <row r="10" spans="1:3">
      <c r="A10" t="s">
        <v>229</v>
      </c>
      <c r="B10" t="s">
        <v>247</v>
      </c>
      <c r="C10" t="e">
        <f>Table!Z141</f>
        <v>#REF!</v>
      </c>
    </row>
    <row r="11" spans="1:3">
      <c r="A11" t="s">
        <v>255</v>
      </c>
      <c r="B11" t="s">
        <v>260</v>
      </c>
      <c r="C11" t="e">
        <f>Table!AA141</f>
        <v>#REF!</v>
      </c>
    </row>
    <row r="12" spans="1:3">
      <c r="A12" t="s">
        <v>256</v>
      </c>
      <c r="B12" t="s">
        <v>261</v>
      </c>
      <c r="C12" t="e">
        <f>Table!AB141</f>
        <v>#REF!</v>
      </c>
    </row>
    <row r="13" spans="1:3">
      <c r="A13" t="s">
        <v>257</v>
      </c>
      <c r="B13" t="s">
        <v>262</v>
      </c>
      <c r="C13" t="e">
        <f>Table!AC141</f>
        <v>#REF!</v>
      </c>
    </row>
    <row r="14" spans="1:3">
      <c r="A14" t="s">
        <v>258</v>
      </c>
      <c r="B14" t="s">
        <v>263</v>
      </c>
      <c r="C14" t="e">
        <f>Table!AD141</f>
        <v>#REF!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Quote Sheet</vt:lpstr>
      <vt:lpstr>Table</vt:lpstr>
      <vt:lpstr>Seal Calculator</vt:lpstr>
      <vt:lpstr>'Quote Sheet'!Print_Area</vt:lpstr>
      <vt:lpstr>'Quote Sheet'!Print_Titles</vt:lpstr>
    </vt:vector>
  </TitlesOfParts>
  <Company>Zurn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Zurn</dc:creator>
  <cp:lastModifiedBy>William Cole</cp:lastModifiedBy>
  <cp:lastPrinted>2017-03-13T14:56:38Z</cp:lastPrinted>
  <dcterms:created xsi:type="dcterms:W3CDTF">2002-04-03T16:12:04Z</dcterms:created>
  <dcterms:modified xsi:type="dcterms:W3CDTF">2018-06-08T14:29:46Z</dcterms:modified>
</cp:coreProperties>
</file>