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K:\Public\DiPlacido\FY19 Projects\80.20 Master\Chem Drain Desperado\Marketing Documents\"/>
    </mc:Choice>
  </mc:AlternateContent>
  <xr:revisionPtr revIDLastSave="0" documentId="8_{724FB757-1578-4DCB-958A-5B474C42EB77}" xr6:coauthVersionLast="38" xr6:coauthVersionMax="38" xr10:uidLastSave="{00000000-0000-0000-0000-000000000000}"/>
  <bookViews>
    <workbookView xWindow="0" yWindow="0" windowWidth="28800" windowHeight="12720" xr2:uid="{00000000-000D-0000-FFFF-FFFF00000000}"/>
  </bookViews>
  <sheets>
    <sheet name="Quote Sheet" sheetId="5" r:id="rId1"/>
    <sheet name="Table" sheetId="6" r:id="rId2"/>
    <sheet name="Seal Calculator" sheetId="7" r:id="rId3"/>
  </sheets>
  <definedNames>
    <definedName name="_xlnm.Print_Area" localSheetId="0">'Quote Sheet'!$A$1:$I$273</definedName>
    <definedName name="_xlnm.Print_Titles" localSheetId="0">'Quote Sheet'!$10:$13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5" i="5" l="1"/>
  <c r="F155" i="5"/>
  <c r="I154" i="5"/>
  <c r="F144" i="5"/>
  <c r="F143" i="5"/>
  <c r="F127" i="5"/>
  <c r="F126" i="5"/>
  <c r="F92" i="5"/>
  <c r="F91" i="5"/>
  <c r="E64" i="5"/>
  <c r="F64" i="5" s="1"/>
  <c r="H64" i="5"/>
  <c r="I64" i="5" s="1"/>
  <c r="P246" i="5" l="1"/>
  <c r="P245" i="5"/>
  <c r="P241" i="5"/>
  <c r="P240" i="5"/>
  <c r="P237" i="5"/>
  <c r="P236" i="5"/>
  <c r="P235" i="5"/>
  <c r="P232" i="5"/>
  <c r="P231" i="5"/>
  <c r="E250" i="5" l="1"/>
  <c r="F250" i="5" s="1"/>
  <c r="E249" i="5"/>
  <c r="F249" i="5" s="1"/>
  <c r="E248" i="5"/>
  <c r="F248" i="5" s="1"/>
  <c r="E247" i="5"/>
  <c r="F247" i="5" s="1"/>
  <c r="E244" i="5"/>
  <c r="F244" i="5" s="1"/>
  <c r="E243" i="5"/>
  <c r="F243" i="5" s="1"/>
  <c r="E242" i="5"/>
  <c r="F242" i="5" s="1"/>
  <c r="E239" i="5"/>
  <c r="F239" i="5" s="1"/>
  <c r="E238" i="5"/>
  <c r="F238" i="5" s="1"/>
  <c r="F233" i="5"/>
  <c r="E224" i="5"/>
  <c r="F224" i="5" s="1"/>
  <c r="E225" i="5"/>
  <c r="F225" i="5" s="1"/>
  <c r="E226" i="5"/>
  <c r="F226" i="5" s="1"/>
  <c r="E227" i="5"/>
  <c r="F227" i="5" s="1"/>
  <c r="E223" i="5"/>
  <c r="F223" i="5" s="1"/>
  <c r="E220" i="5"/>
  <c r="F220" i="5" s="1"/>
  <c r="E219" i="5"/>
  <c r="F219" i="5" s="1"/>
  <c r="E218" i="5"/>
  <c r="F218" i="5" s="1"/>
  <c r="E217" i="5"/>
  <c r="F217" i="5" s="1"/>
  <c r="E216" i="5"/>
  <c r="F216" i="5" s="1"/>
  <c r="E206" i="5"/>
  <c r="F206" i="5" s="1"/>
  <c r="E207" i="5"/>
  <c r="F207" i="5" s="1"/>
  <c r="E208" i="5"/>
  <c r="F208" i="5" s="1"/>
  <c r="E209" i="5"/>
  <c r="F209" i="5" s="1"/>
  <c r="E205" i="5"/>
  <c r="F205" i="5" s="1"/>
  <c r="H202" i="5"/>
  <c r="E202" i="5"/>
  <c r="F202" i="5" s="1"/>
  <c r="H201" i="5"/>
  <c r="I201" i="5" s="1"/>
  <c r="E201" i="5"/>
  <c r="F201" i="5" s="1"/>
  <c r="H19" i="5"/>
  <c r="H26" i="5"/>
  <c r="H33" i="5"/>
  <c r="H40" i="5"/>
  <c r="H47" i="5"/>
  <c r="H54" i="5"/>
  <c r="H59" i="5"/>
  <c r="H67" i="5"/>
  <c r="H74" i="5"/>
  <c r="H82" i="5"/>
  <c r="H93" i="5"/>
  <c r="H100" i="5"/>
  <c r="H110" i="5"/>
  <c r="H117" i="5"/>
  <c r="H128" i="5"/>
  <c r="H135" i="5"/>
  <c r="H145" i="5"/>
  <c r="H168" i="5"/>
  <c r="H175" i="5"/>
  <c r="H200" i="5"/>
  <c r="I200" i="5" s="1"/>
  <c r="E200" i="5"/>
  <c r="F200" i="5" s="1"/>
  <c r="H199" i="5"/>
  <c r="I199" i="5" s="1"/>
  <c r="E199" i="5"/>
  <c r="F199" i="5" s="1"/>
  <c r="H198" i="5"/>
  <c r="I198" i="5" s="1"/>
  <c r="E198" i="5"/>
  <c r="F198" i="5" s="1"/>
  <c r="H194" i="5"/>
  <c r="I194" i="5" s="1"/>
  <c r="E194" i="5"/>
  <c r="F194" i="5" s="1"/>
  <c r="H193" i="5"/>
  <c r="I193" i="5" s="1"/>
  <c r="E193" i="5"/>
  <c r="F193" i="5" s="1"/>
  <c r="E188" i="5"/>
  <c r="F188" i="5" s="1"/>
  <c r="H187" i="5"/>
  <c r="I187" i="5" s="1"/>
  <c r="E187" i="5"/>
  <c r="F187" i="5" s="1"/>
  <c r="H182" i="5"/>
  <c r="E182" i="5"/>
  <c r="F182" i="5" s="1"/>
  <c r="H181" i="5"/>
  <c r="I181" i="5" s="1"/>
  <c r="E181" i="5"/>
  <c r="F181" i="5" s="1"/>
  <c r="H180" i="5"/>
  <c r="I180" i="5" s="1"/>
  <c r="E180" i="5"/>
  <c r="F180" i="5" s="1"/>
  <c r="H179" i="5"/>
  <c r="I179" i="5" s="1"/>
  <c r="E179" i="5"/>
  <c r="F179" i="5" s="1"/>
  <c r="H178" i="5"/>
  <c r="I178" i="5" s="1"/>
  <c r="E178" i="5"/>
  <c r="F178" i="5" s="1"/>
  <c r="E175" i="5"/>
  <c r="F175" i="5" s="1"/>
  <c r="H174" i="5"/>
  <c r="I174" i="5" s="1"/>
  <c r="E174" i="5"/>
  <c r="F174" i="5" s="1"/>
  <c r="H173" i="5"/>
  <c r="I173" i="5" s="1"/>
  <c r="E173" i="5"/>
  <c r="F173" i="5" s="1"/>
  <c r="E172" i="5"/>
  <c r="F172" i="5" s="1"/>
  <c r="H171" i="5"/>
  <c r="I171" i="5" s="1"/>
  <c r="E171" i="5"/>
  <c r="F171" i="5" s="1"/>
  <c r="H167" i="5"/>
  <c r="I167" i="5" s="1"/>
  <c r="E167" i="5"/>
  <c r="F167" i="5" s="1"/>
  <c r="H166" i="5"/>
  <c r="I166" i="5" s="1"/>
  <c r="E166" i="5"/>
  <c r="F166" i="5" s="1"/>
  <c r="H165" i="5"/>
  <c r="I165" i="5" s="1"/>
  <c r="E165" i="5"/>
  <c r="F165" i="5" s="1"/>
  <c r="H164" i="5"/>
  <c r="I164" i="5" s="1"/>
  <c r="E164" i="5"/>
  <c r="F164" i="5" s="1"/>
  <c r="H160" i="5"/>
  <c r="I160" i="5" s="1"/>
  <c r="E160" i="5"/>
  <c r="F160" i="5" s="1"/>
  <c r="H159" i="5"/>
  <c r="I159" i="5" s="1"/>
  <c r="E159" i="5"/>
  <c r="F159" i="5" s="1"/>
  <c r="H156" i="5"/>
  <c r="I156" i="5" s="1"/>
  <c r="E156" i="5"/>
  <c r="F156" i="5" s="1"/>
  <c r="H153" i="5"/>
  <c r="I153" i="5" s="1"/>
  <c r="E153" i="5"/>
  <c r="F153" i="5" s="1"/>
  <c r="E152" i="5"/>
  <c r="F152" i="5" s="1"/>
  <c r="E151" i="5"/>
  <c r="F151" i="5" s="1"/>
  <c r="E150" i="5"/>
  <c r="F150" i="5" s="1"/>
  <c r="E149" i="5"/>
  <c r="F149" i="5" s="1"/>
  <c r="H148" i="5"/>
  <c r="I148" i="5" s="1"/>
  <c r="E148" i="5"/>
  <c r="F148" i="5" s="1"/>
  <c r="E145" i="5"/>
  <c r="F145" i="5" s="1"/>
  <c r="H142" i="5"/>
  <c r="I142" i="5" s="1"/>
  <c r="H141" i="5"/>
  <c r="I141" i="5" s="1"/>
  <c r="E141" i="5"/>
  <c r="F141" i="5" s="1"/>
  <c r="H140" i="5"/>
  <c r="I140" i="5" s="1"/>
  <c r="E140" i="5"/>
  <c r="F140" i="5" s="1"/>
  <c r="H139" i="5"/>
  <c r="I139" i="5" s="1"/>
  <c r="E139" i="5"/>
  <c r="F139" i="5" s="1"/>
  <c r="E138" i="5"/>
  <c r="F138" i="5" s="1"/>
  <c r="E135" i="5"/>
  <c r="F135" i="5" s="1"/>
  <c r="H134" i="5"/>
  <c r="I134" i="5" s="1"/>
  <c r="E134" i="5"/>
  <c r="F134" i="5" s="1"/>
  <c r="H133" i="5"/>
  <c r="I133" i="5" s="1"/>
  <c r="E133" i="5"/>
  <c r="F133" i="5" s="1"/>
  <c r="H132" i="5"/>
  <c r="I132" i="5" s="1"/>
  <c r="E132" i="5"/>
  <c r="F132" i="5" s="1"/>
  <c r="H131" i="5"/>
  <c r="I131" i="5" s="1"/>
  <c r="E131" i="5"/>
  <c r="F131" i="5" s="1"/>
  <c r="E128" i="5"/>
  <c r="F128" i="5" s="1"/>
  <c r="E125" i="5"/>
  <c r="F125" i="5" s="1"/>
  <c r="H124" i="5"/>
  <c r="I124" i="5" s="1"/>
  <c r="E124" i="5"/>
  <c r="F124" i="5" s="1"/>
  <c r="H123" i="5"/>
  <c r="I123" i="5" s="1"/>
  <c r="E123" i="5"/>
  <c r="F123" i="5" s="1"/>
  <c r="H122" i="5"/>
  <c r="I122" i="5" s="1"/>
  <c r="E122" i="5"/>
  <c r="F122" i="5" s="1"/>
  <c r="H121" i="5"/>
  <c r="I121" i="5" s="1"/>
  <c r="E121" i="5"/>
  <c r="F121" i="5" s="1"/>
  <c r="H120" i="5"/>
  <c r="I120" i="5" s="1"/>
  <c r="E120" i="5"/>
  <c r="F120" i="5" s="1"/>
  <c r="E117" i="5"/>
  <c r="F117" i="5" s="1"/>
  <c r="H116" i="5"/>
  <c r="I116" i="5" s="1"/>
  <c r="E116" i="5"/>
  <c r="F116" i="5" s="1"/>
  <c r="E115" i="5"/>
  <c r="F115" i="5" s="1"/>
  <c r="E114" i="5"/>
  <c r="F114" i="5" s="1"/>
  <c r="H113" i="5"/>
  <c r="I113" i="5" s="1"/>
  <c r="E113" i="5"/>
  <c r="F113" i="5" s="1"/>
  <c r="E110" i="5"/>
  <c r="F110" i="5" s="1"/>
  <c r="H107" i="5"/>
  <c r="I107" i="5" s="1"/>
  <c r="H106" i="5"/>
  <c r="I106" i="5" s="1"/>
  <c r="E106" i="5"/>
  <c r="F106" i="5" s="1"/>
  <c r="H105" i="5"/>
  <c r="I105" i="5" s="1"/>
  <c r="E105" i="5"/>
  <c r="F105" i="5" s="1"/>
  <c r="H104" i="5"/>
  <c r="I104" i="5" s="1"/>
  <c r="E104" i="5"/>
  <c r="F104" i="5" s="1"/>
  <c r="H103" i="5"/>
  <c r="I103" i="5" s="1"/>
  <c r="E103" i="5"/>
  <c r="F103" i="5" s="1"/>
  <c r="E100" i="5"/>
  <c r="F100" i="5" s="1"/>
  <c r="H99" i="5"/>
  <c r="I99" i="5" s="1"/>
  <c r="E99" i="5"/>
  <c r="F99" i="5" s="1"/>
  <c r="H98" i="5"/>
  <c r="I98" i="5" s="1"/>
  <c r="E98" i="5"/>
  <c r="F98" i="5" s="1"/>
  <c r="H97" i="5"/>
  <c r="I97" i="5" s="1"/>
  <c r="E97" i="5"/>
  <c r="F97" i="5" s="1"/>
  <c r="H96" i="5"/>
  <c r="I96" i="5" s="1"/>
  <c r="E96" i="5"/>
  <c r="F96" i="5" s="1"/>
  <c r="E93" i="5"/>
  <c r="F93" i="5" s="1"/>
  <c r="E90" i="5"/>
  <c r="F90" i="5" s="1"/>
  <c r="H89" i="5"/>
  <c r="I89" i="5" s="1"/>
  <c r="E89" i="5"/>
  <c r="F89" i="5" s="1"/>
  <c r="E88" i="5"/>
  <c r="F88" i="5" s="1"/>
  <c r="H87" i="5"/>
  <c r="I87" i="5" s="1"/>
  <c r="E87" i="5"/>
  <c r="F87" i="5" s="1"/>
  <c r="H86" i="5"/>
  <c r="I86" i="5" s="1"/>
  <c r="E86" i="5"/>
  <c r="F86" i="5" s="1"/>
  <c r="E85" i="5"/>
  <c r="F85" i="5" s="1"/>
  <c r="E82" i="5"/>
  <c r="F82" i="5" s="1"/>
  <c r="H81" i="5"/>
  <c r="I81" i="5" s="1"/>
  <c r="E81" i="5"/>
  <c r="F81" i="5" s="1"/>
  <c r="H80" i="5"/>
  <c r="I80" i="5" s="1"/>
  <c r="E80" i="5"/>
  <c r="F80" i="5" s="1"/>
  <c r="H79" i="5"/>
  <c r="I79" i="5" s="1"/>
  <c r="E79" i="5"/>
  <c r="F79" i="5" s="1"/>
  <c r="H78" i="5"/>
  <c r="I78" i="5" s="1"/>
  <c r="E74" i="5"/>
  <c r="F74" i="5" s="1"/>
  <c r="H73" i="5"/>
  <c r="I73" i="5" s="1"/>
  <c r="E73" i="5"/>
  <c r="F73" i="5" s="1"/>
  <c r="H72" i="5"/>
  <c r="I72" i="5" s="1"/>
  <c r="E72" i="5"/>
  <c r="F72" i="5" s="1"/>
  <c r="E67" i="5"/>
  <c r="F67" i="5" s="1"/>
  <c r="H66" i="5"/>
  <c r="I66" i="5" s="1"/>
  <c r="E66" i="5"/>
  <c r="F66" i="5" s="1"/>
  <c r="H65" i="5"/>
  <c r="I65" i="5" s="1"/>
  <c r="E65" i="5"/>
  <c r="F65" i="5" s="1"/>
  <c r="H58" i="5"/>
  <c r="I58" i="5" s="1"/>
  <c r="H57" i="5"/>
  <c r="I57" i="5" s="1"/>
  <c r="H51" i="5"/>
  <c r="I51" i="5" s="1"/>
  <c r="H50" i="5"/>
  <c r="I50" i="5" s="1"/>
  <c r="H46" i="5"/>
  <c r="I46" i="5" s="1"/>
  <c r="H45" i="5"/>
  <c r="I45" i="5" s="1"/>
  <c r="H44" i="5"/>
  <c r="I44" i="5" s="1"/>
  <c r="H43" i="5"/>
  <c r="I43" i="5" s="1"/>
  <c r="H39" i="5"/>
  <c r="I39" i="5" s="1"/>
  <c r="H38" i="5"/>
  <c r="I38" i="5" s="1"/>
  <c r="H37" i="5"/>
  <c r="I37" i="5" s="1"/>
  <c r="H30" i="5"/>
  <c r="I30" i="5" s="1"/>
  <c r="H29" i="5"/>
  <c r="I29" i="5" s="1"/>
  <c r="H25" i="5"/>
  <c r="I25" i="5" s="1"/>
  <c r="H24" i="5"/>
  <c r="I24" i="5" s="1"/>
  <c r="H23" i="5"/>
  <c r="I23" i="5" s="1"/>
  <c r="H22" i="5"/>
  <c r="I22" i="5" s="1"/>
  <c r="H18" i="5"/>
  <c r="I18" i="5" s="1"/>
  <c r="H17" i="5"/>
  <c r="I17" i="5" s="1"/>
  <c r="H16" i="5"/>
  <c r="I16" i="5" s="1"/>
  <c r="H15" i="5"/>
  <c r="I15" i="5" s="1"/>
  <c r="E59" i="5"/>
  <c r="F59" i="5" s="1"/>
  <c r="E58" i="5"/>
  <c r="F58" i="5" s="1"/>
  <c r="E57" i="5"/>
  <c r="F57" i="5" s="1"/>
  <c r="E54" i="5"/>
  <c r="F54" i="5" s="1"/>
  <c r="E53" i="5"/>
  <c r="F53" i="5" s="1"/>
  <c r="E52" i="5"/>
  <c r="F52" i="5" s="1"/>
  <c r="E51" i="5"/>
  <c r="F51" i="5" s="1"/>
  <c r="E50" i="5"/>
  <c r="F50" i="5" s="1"/>
  <c r="E47" i="5"/>
  <c r="F47" i="5" s="1"/>
  <c r="E46" i="5"/>
  <c r="F46" i="5" s="1"/>
  <c r="E45" i="5"/>
  <c r="F45" i="5" s="1"/>
  <c r="E44" i="5"/>
  <c r="F44" i="5" s="1"/>
  <c r="E43" i="5"/>
  <c r="F43" i="5" s="1"/>
  <c r="E39" i="5"/>
  <c r="F39" i="5" s="1"/>
  <c r="E38" i="5"/>
  <c r="F38" i="5" s="1"/>
  <c r="E37" i="5"/>
  <c r="F37" i="5" s="1"/>
  <c r="E36" i="5"/>
  <c r="F36" i="5" s="1"/>
  <c r="E33" i="5"/>
  <c r="F33" i="5" s="1"/>
  <c r="E32" i="5"/>
  <c r="F32" i="5" s="1"/>
  <c r="E31" i="5"/>
  <c r="F31" i="5" s="1"/>
  <c r="E30" i="5"/>
  <c r="F30" i="5" s="1"/>
  <c r="E29" i="5"/>
  <c r="F29" i="5" s="1"/>
  <c r="E26" i="5"/>
  <c r="F26" i="5" s="1"/>
  <c r="E25" i="5"/>
  <c r="F25" i="5" s="1"/>
  <c r="E24" i="5"/>
  <c r="F24" i="5" s="1"/>
  <c r="E23" i="5"/>
  <c r="F23" i="5" s="1"/>
  <c r="E22" i="5"/>
  <c r="F22" i="5" s="1"/>
  <c r="E19" i="5"/>
  <c r="F19" i="5" s="1"/>
  <c r="E18" i="5"/>
  <c r="F18" i="5" s="1"/>
  <c r="E17" i="5"/>
  <c r="F17" i="5" s="1"/>
  <c r="E16" i="5"/>
  <c r="F16" i="5" s="1"/>
  <c r="E15" i="5"/>
  <c r="F15" i="5" s="1"/>
  <c r="D140" i="6"/>
  <c r="AC140" i="6" s="1"/>
  <c r="C140" i="6"/>
  <c r="Z140" i="6" s="1"/>
  <c r="B140" i="6"/>
  <c r="S140" i="6" s="1"/>
  <c r="D139" i="6"/>
  <c r="AC139" i="6" s="1"/>
  <c r="C139" i="6"/>
  <c r="W139" i="6" s="1"/>
  <c r="B139" i="6"/>
  <c r="R139" i="6" s="1"/>
  <c r="D138" i="6"/>
  <c r="AA138" i="6" s="1"/>
  <c r="C138" i="6"/>
  <c r="Z138" i="6" s="1"/>
  <c r="B138" i="6"/>
  <c r="V138" i="6" s="1"/>
  <c r="D137" i="6"/>
  <c r="AC137" i="6" s="1"/>
  <c r="C137" i="6"/>
  <c r="X137" i="6" s="1"/>
  <c r="B137" i="6"/>
  <c r="S137" i="6" s="1"/>
  <c r="D136" i="6"/>
  <c r="AB136" i="6" s="1"/>
  <c r="C136" i="6"/>
  <c r="Z136" i="6" s="1"/>
  <c r="B136" i="6"/>
  <c r="T136" i="6" s="1"/>
  <c r="D135" i="6"/>
  <c r="AC135" i="6" s="1"/>
  <c r="C135" i="6"/>
  <c r="B135" i="6"/>
  <c r="R135" i="6" s="1"/>
  <c r="D134" i="6"/>
  <c r="AB134" i="6" s="1"/>
  <c r="C134" i="6"/>
  <c r="X134" i="6" s="1"/>
  <c r="B134" i="6"/>
  <c r="S134" i="6" s="1"/>
  <c r="D133" i="6"/>
  <c r="AC133" i="6" s="1"/>
  <c r="C133" i="6"/>
  <c r="Z133" i="6" s="1"/>
  <c r="B133" i="6"/>
  <c r="S133" i="6" s="1"/>
  <c r="D132" i="6"/>
  <c r="AD132" i="6" s="1"/>
  <c r="C132" i="6"/>
  <c r="Z132" i="6" s="1"/>
  <c r="B132" i="6"/>
  <c r="T132" i="6" s="1"/>
  <c r="D131" i="6"/>
  <c r="AC131" i="6" s="1"/>
  <c r="C131" i="6"/>
  <c r="B131" i="6"/>
  <c r="R131" i="6" s="1"/>
  <c r="D130" i="6"/>
  <c r="AC130" i="6" s="1"/>
  <c r="C130" i="6"/>
  <c r="Z130" i="6" s="1"/>
  <c r="B130" i="6"/>
  <c r="R130" i="6" s="1"/>
  <c r="D129" i="6"/>
  <c r="AC129" i="6" s="1"/>
  <c r="C129" i="6"/>
  <c r="X129" i="6" s="1"/>
  <c r="B129" i="6"/>
  <c r="R129" i="6" s="1"/>
  <c r="D128" i="6"/>
  <c r="AA128" i="6" s="1"/>
  <c r="C128" i="6"/>
  <c r="Z128" i="6" s="1"/>
  <c r="B128" i="6"/>
  <c r="R128" i="6" s="1"/>
  <c r="D127" i="6"/>
  <c r="AC127" i="6" s="1"/>
  <c r="C127" i="6"/>
  <c r="B127" i="6"/>
  <c r="R127" i="6" s="1"/>
  <c r="D126" i="6"/>
  <c r="AD126" i="6" s="1"/>
  <c r="C126" i="6"/>
  <c r="Z126" i="6" s="1"/>
  <c r="B126" i="6"/>
  <c r="D125" i="6"/>
  <c r="AC125" i="6" s="1"/>
  <c r="C125" i="6"/>
  <c r="Y125" i="6" s="1"/>
  <c r="B125" i="6"/>
  <c r="R125" i="6" s="1"/>
  <c r="D124" i="6"/>
  <c r="AB124" i="6" s="1"/>
  <c r="C124" i="6"/>
  <c r="Z124" i="6" s="1"/>
  <c r="B124" i="6"/>
  <c r="S124" i="6" s="1"/>
  <c r="D123" i="6"/>
  <c r="AC123" i="6" s="1"/>
  <c r="C123" i="6"/>
  <c r="W123" i="6" s="1"/>
  <c r="B123" i="6"/>
  <c r="R123" i="6" s="1"/>
  <c r="D122" i="6"/>
  <c r="AA122" i="6" s="1"/>
  <c r="C122" i="6"/>
  <c r="Z122" i="6" s="1"/>
  <c r="B122" i="6"/>
  <c r="V122" i="6" s="1"/>
  <c r="D121" i="6"/>
  <c r="AC121" i="6" s="1"/>
  <c r="C121" i="6"/>
  <c r="X121" i="6" s="1"/>
  <c r="B121" i="6"/>
  <c r="R121" i="6" s="1"/>
  <c r="D120" i="6"/>
  <c r="AC120" i="6" s="1"/>
  <c r="C120" i="6"/>
  <c r="W120" i="6" s="1"/>
  <c r="B120" i="6"/>
  <c r="T120" i="6" s="1"/>
  <c r="D119" i="6"/>
  <c r="AC119" i="6" s="1"/>
  <c r="C119" i="6"/>
  <c r="Z119" i="6" s="1"/>
  <c r="B119" i="6"/>
  <c r="R119" i="6" s="1"/>
  <c r="D118" i="6"/>
  <c r="AB118" i="6" s="1"/>
  <c r="C118" i="6"/>
  <c r="W118" i="6" s="1"/>
  <c r="B118" i="6"/>
  <c r="T118" i="6" s="1"/>
  <c r="D117" i="6"/>
  <c r="AA117" i="6" s="1"/>
  <c r="C117" i="6"/>
  <c r="Z117" i="6" s="1"/>
  <c r="B117" i="6"/>
  <c r="T117" i="6" s="1"/>
  <c r="D116" i="6"/>
  <c r="C116" i="6"/>
  <c r="Y116" i="6" s="1"/>
  <c r="B116" i="6"/>
  <c r="T116" i="6" s="1"/>
  <c r="D115" i="6"/>
  <c r="AB115" i="6" s="1"/>
  <c r="C115" i="6"/>
  <c r="Z115" i="6" s="1"/>
  <c r="B115" i="6"/>
  <c r="S115" i="6" s="1"/>
  <c r="D114" i="6"/>
  <c r="AC114" i="6" s="1"/>
  <c r="C114" i="6"/>
  <c r="W114" i="6" s="1"/>
  <c r="B114" i="6"/>
  <c r="R114" i="6" s="1"/>
  <c r="D113" i="6"/>
  <c r="AD113" i="6" s="1"/>
  <c r="C113" i="6"/>
  <c r="X113" i="6" s="1"/>
  <c r="B113" i="6"/>
  <c r="T113" i="6" s="1"/>
  <c r="D112" i="6"/>
  <c r="AC112" i="6" s="1"/>
  <c r="C112" i="6"/>
  <c r="Z112" i="6" s="1"/>
  <c r="B112" i="6"/>
  <c r="R112" i="6" s="1"/>
  <c r="D111" i="6"/>
  <c r="AB111" i="6" s="1"/>
  <c r="C111" i="6"/>
  <c r="B111" i="6"/>
  <c r="R111" i="6" s="1"/>
  <c r="D110" i="6"/>
  <c r="AD110" i="6" s="1"/>
  <c r="C110" i="6"/>
  <c r="W110" i="6" s="1"/>
  <c r="B110" i="6"/>
  <c r="R110" i="6" s="1"/>
  <c r="D109" i="6"/>
  <c r="AA109" i="6" s="1"/>
  <c r="C109" i="6"/>
  <c r="Y109" i="6" s="1"/>
  <c r="B109" i="6"/>
  <c r="R109" i="6" s="1"/>
  <c r="D108" i="6"/>
  <c r="AD108" i="6" s="1"/>
  <c r="C108" i="6"/>
  <c r="Z108" i="6" s="1"/>
  <c r="B108" i="6"/>
  <c r="S108" i="6" s="1"/>
  <c r="D107" i="6"/>
  <c r="AB107" i="6" s="1"/>
  <c r="C107" i="6"/>
  <c r="W107" i="6" s="1"/>
  <c r="B107" i="6"/>
  <c r="S107" i="6" s="1"/>
  <c r="D106" i="6"/>
  <c r="AA106" i="6" s="1"/>
  <c r="C106" i="6"/>
  <c r="Z106" i="6" s="1"/>
  <c r="B106" i="6"/>
  <c r="V106" i="6" s="1"/>
  <c r="D105" i="6"/>
  <c r="AA105" i="6" s="1"/>
  <c r="C105" i="6"/>
  <c r="X105" i="6" s="1"/>
  <c r="B105" i="6"/>
  <c r="R105" i="6" s="1"/>
  <c r="D104" i="6"/>
  <c r="AB104" i="6" s="1"/>
  <c r="C104" i="6"/>
  <c r="Z104" i="6" s="1"/>
  <c r="B104" i="6"/>
  <c r="T104" i="6" s="1"/>
  <c r="D103" i="6"/>
  <c r="AD103" i="6" s="1"/>
  <c r="C103" i="6"/>
  <c r="X103" i="6" s="1"/>
  <c r="B103" i="6"/>
  <c r="S103" i="6" s="1"/>
  <c r="D102" i="6"/>
  <c r="AB102" i="6" s="1"/>
  <c r="C102" i="6"/>
  <c r="Z102" i="6" s="1"/>
  <c r="B102" i="6"/>
  <c r="S102" i="6" s="1"/>
  <c r="D101" i="6"/>
  <c r="AA101" i="6" s="1"/>
  <c r="C101" i="6"/>
  <c r="X101" i="6" s="1"/>
  <c r="B101" i="6"/>
  <c r="R101" i="6" s="1"/>
  <c r="D100" i="6"/>
  <c r="AB100" i="6" s="1"/>
  <c r="C100" i="6"/>
  <c r="Z100" i="6" s="1"/>
  <c r="B100" i="6"/>
  <c r="T100" i="6" s="1"/>
  <c r="D99" i="6"/>
  <c r="AD99" i="6" s="1"/>
  <c r="C99" i="6"/>
  <c r="X99" i="6" s="1"/>
  <c r="B99" i="6"/>
  <c r="S99" i="6" s="1"/>
  <c r="D98" i="6"/>
  <c r="AD98" i="6" s="1"/>
  <c r="C98" i="6"/>
  <c r="Z98" i="6" s="1"/>
  <c r="B98" i="6"/>
  <c r="S98" i="6" s="1"/>
  <c r="D97" i="6"/>
  <c r="AA97" i="6" s="1"/>
  <c r="C97" i="6"/>
  <c r="Z97" i="6" s="1"/>
  <c r="B97" i="6"/>
  <c r="S97" i="6" s="1"/>
  <c r="B96" i="6"/>
  <c r="S96" i="6" s="1"/>
  <c r="D95" i="6"/>
  <c r="AB95" i="6" s="1"/>
  <c r="C95" i="6"/>
  <c r="X95" i="6" s="1"/>
  <c r="B95" i="6"/>
  <c r="S95" i="6" s="1"/>
  <c r="D94" i="6"/>
  <c r="AC94" i="6" s="1"/>
  <c r="C94" i="6"/>
  <c r="Z94" i="6" s="1"/>
  <c r="B94" i="6"/>
  <c r="R94" i="6" s="1"/>
  <c r="D93" i="6"/>
  <c r="AD93" i="6" s="1"/>
  <c r="C93" i="6"/>
  <c r="Z93" i="6" s="1"/>
  <c r="B93" i="6"/>
  <c r="S93" i="6" s="1"/>
  <c r="D92" i="6"/>
  <c r="AD92" i="6" s="1"/>
  <c r="C92" i="6"/>
  <c r="X92" i="6" s="1"/>
  <c r="B92" i="6"/>
  <c r="U92" i="6" s="1"/>
  <c r="D91" i="6"/>
  <c r="AD91" i="6" s="1"/>
  <c r="C91" i="6"/>
  <c r="Z91" i="6" s="1"/>
  <c r="B91" i="6"/>
  <c r="S91" i="6" s="1"/>
  <c r="D90" i="6"/>
  <c r="C90" i="6"/>
  <c r="Y90" i="6" s="1"/>
  <c r="B90" i="6"/>
  <c r="V90" i="6" s="1"/>
  <c r="D89" i="6"/>
  <c r="AD89" i="6" s="1"/>
  <c r="C89" i="6"/>
  <c r="Y89" i="6" s="1"/>
  <c r="B89" i="6"/>
  <c r="R89" i="6" s="1"/>
  <c r="D88" i="6"/>
  <c r="AB88" i="6" s="1"/>
  <c r="C88" i="6"/>
  <c r="X88" i="6" s="1"/>
  <c r="B88" i="6"/>
  <c r="R88" i="6" s="1"/>
  <c r="D87" i="6"/>
  <c r="AC87" i="6" s="1"/>
  <c r="C87" i="6"/>
  <c r="X87" i="6" s="1"/>
  <c r="B87" i="6"/>
  <c r="S87" i="6" s="1"/>
  <c r="D86" i="6"/>
  <c r="AC86" i="6" s="1"/>
  <c r="C86" i="6"/>
  <c r="X86" i="6" s="1"/>
  <c r="B86" i="6"/>
  <c r="R86" i="6" s="1"/>
  <c r="D85" i="6"/>
  <c r="AD85" i="6" s="1"/>
  <c r="C85" i="6"/>
  <c r="Z85" i="6" s="1"/>
  <c r="B85" i="6"/>
  <c r="T85" i="6" s="1"/>
  <c r="D84" i="6"/>
  <c r="AD84" i="6" s="1"/>
  <c r="C84" i="6"/>
  <c r="X84" i="6" s="1"/>
  <c r="B84" i="6"/>
  <c r="R84" i="6" s="1"/>
  <c r="D83" i="6"/>
  <c r="AB83" i="6" s="1"/>
  <c r="C83" i="6"/>
  <c r="W83" i="6" s="1"/>
  <c r="B83" i="6"/>
  <c r="S83" i="6" s="1"/>
  <c r="D82" i="6"/>
  <c r="AB82" i="6" s="1"/>
  <c r="C82" i="6"/>
  <c r="W82" i="6" s="1"/>
  <c r="B82" i="6"/>
  <c r="T82" i="6" s="1"/>
  <c r="D81" i="6"/>
  <c r="AD81" i="6" s="1"/>
  <c r="C81" i="6"/>
  <c r="X81" i="6" s="1"/>
  <c r="B81" i="6"/>
  <c r="U81" i="6" s="1"/>
  <c r="D80" i="6"/>
  <c r="AC80" i="6" s="1"/>
  <c r="C80" i="6"/>
  <c r="X80" i="6" s="1"/>
  <c r="B80" i="6"/>
  <c r="V80" i="6" s="1"/>
  <c r="D79" i="6"/>
  <c r="AB79" i="6" s="1"/>
  <c r="C79" i="6"/>
  <c r="W79" i="6" s="1"/>
  <c r="B79" i="6"/>
  <c r="S79" i="6" s="1"/>
  <c r="D78" i="6"/>
  <c r="C78" i="6"/>
  <c r="Z78" i="6" s="1"/>
  <c r="B78" i="6"/>
  <c r="S78" i="6" s="1"/>
  <c r="D77" i="6"/>
  <c r="AD77" i="6" s="1"/>
  <c r="C77" i="6"/>
  <c r="B77" i="6"/>
  <c r="S77" i="6" s="1"/>
  <c r="D76" i="6"/>
  <c r="AA76" i="6" s="1"/>
  <c r="C76" i="6"/>
  <c r="X76" i="6" s="1"/>
  <c r="B76" i="6"/>
  <c r="S76" i="6" s="1"/>
  <c r="D75" i="6"/>
  <c r="AA75" i="6" s="1"/>
  <c r="C75" i="6"/>
  <c r="Z75" i="6" s="1"/>
  <c r="B75" i="6"/>
  <c r="U75" i="6" s="1"/>
  <c r="D74" i="6"/>
  <c r="C74" i="6"/>
  <c r="Z74" i="6" s="1"/>
  <c r="B74" i="6"/>
  <c r="T74" i="6" s="1"/>
  <c r="D73" i="6"/>
  <c r="AD73" i="6" s="1"/>
  <c r="C73" i="6"/>
  <c r="B73" i="6"/>
  <c r="U73" i="6" s="1"/>
  <c r="D72" i="6"/>
  <c r="AD72" i="6" s="1"/>
  <c r="C72" i="6"/>
  <c r="Z72" i="6" s="1"/>
  <c r="B72" i="6"/>
  <c r="U72" i="6" s="1"/>
  <c r="D71" i="6"/>
  <c r="AA71" i="6" s="1"/>
  <c r="C71" i="6"/>
  <c r="W71" i="6" s="1"/>
  <c r="B71" i="6"/>
  <c r="U71" i="6" s="1"/>
  <c r="D70" i="6"/>
  <c r="AB70" i="6" s="1"/>
  <c r="C70" i="6"/>
  <c r="Z70" i="6" s="1"/>
  <c r="B70" i="6"/>
  <c r="U70" i="6" s="1"/>
  <c r="D69" i="6"/>
  <c r="AD69" i="6" s="1"/>
  <c r="C69" i="6"/>
  <c r="Z69" i="6" s="1"/>
  <c r="B69" i="6"/>
  <c r="T69" i="6" s="1"/>
  <c r="D68" i="6"/>
  <c r="AB68" i="6" s="1"/>
  <c r="C68" i="6"/>
  <c r="Z68" i="6" s="1"/>
  <c r="B68" i="6"/>
  <c r="S68" i="6" s="1"/>
  <c r="D67" i="6"/>
  <c r="AA67" i="6" s="1"/>
  <c r="C67" i="6"/>
  <c r="Z67" i="6" s="1"/>
  <c r="B67" i="6"/>
  <c r="U67" i="6" s="1"/>
  <c r="D66" i="6"/>
  <c r="AD66" i="6" s="1"/>
  <c r="C66" i="6"/>
  <c r="Z66" i="6" s="1"/>
  <c r="B66" i="6"/>
  <c r="T66" i="6" s="1"/>
  <c r="D65" i="6"/>
  <c r="AC65" i="6" s="1"/>
  <c r="C65" i="6"/>
  <c r="W65" i="6" s="1"/>
  <c r="B65" i="6"/>
  <c r="S65" i="6" s="1"/>
  <c r="D64" i="6"/>
  <c r="AA64" i="6" s="1"/>
  <c r="C64" i="6"/>
  <c r="Y64" i="6" s="1"/>
  <c r="B64" i="6"/>
  <c r="U64" i="6" s="1"/>
  <c r="D63" i="6"/>
  <c r="AB63" i="6" s="1"/>
  <c r="C63" i="6"/>
  <c r="Z63" i="6" s="1"/>
  <c r="B63" i="6"/>
  <c r="S63" i="6" s="1"/>
  <c r="D62" i="6"/>
  <c r="AD62" i="6" s="1"/>
  <c r="C62" i="6"/>
  <c r="Z62" i="6" s="1"/>
  <c r="B62" i="6"/>
  <c r="S62" i="6" s="1"/>
  <c r="D61" i="6"/>
  <c r="AC61" i="6" s="1"/>
  <c r="C61" i="6"/>
  <c r="Z61" i="6" s="1"/>
  <c r="B61" i="6"/>
  <c r="S61" i="6" s="1"/>
  <c r="D60" i="6"/>
  <c r="AD60" i="6" s="1"/>
  <c r="C60" i="6"/>
  <c r="Y60" i="6" s="1"/>
  <c r="B60" i="6"/>
  <c r="U60" i="6" s="1"/>
  <c r="D59" i="6"/>
  <c r="AD59" i="6" s="1"/>
  <c r="C59" i="6"/>
  <c r="Y59" i="6" s="1"/>
  <c r="B59" i="6"/>
  <c r="V59" i="6" s="1"/>
  <c r="D58" i="6"/>
  <c r="AC58" i="6" s="1"/>
  <c r="C58" i="6"/>
  <c r="W58" i="6" s="1"/>
  <c r="B58" i="6"/>
  <c r="S58" i="6" s="1"/>
  <c r="D57" i="6"/>
  <c r="AC57" i="6" s="1"/>
  <c r="C57" i="6"/>
  <c r="W57" i="6" s="1"/>
  <c r="B57" i="6"/>
  <c r="S57" i="6" s="1"/>
  <c r="D56" i="6"/>
  <c r="AB56" i="6" s="1"/>
  <c r="C56" i="6"/>
  <c r="Y56" i="6" s="1"/>
  <c r="B56" i="6"/>
  <c r="U56" i="6" s="1"/>
  <c r="D55" i="6"/>
  <c r="AC55" i="6" s="1"/>
  <c r="C55" i="6"/>
  <c r="Z55" i="6" s="1"/>
  <c r="B55" i="6"/>
  <c r="S55" i="6" s="1"/>
  <c r="D54" i="6"/>
  <c r="AD54" i="6" s="1"/>
  <c r="C54" i="6"/>
  <c r="Y54" i="6" s="1"/>
  <c r="B54" i="6"/>
  <c r="S54" i="6" s="1"/>
  <c r="D53" i="6"/>
  <c r="AC53" i="6" s="1"/>
  <c r="C53" i="6"/>
  <c r="Z53" i="6" s="1"/>
  <c r="B53" i="6"/>
  <c r="S53" i="6" s="1"/>
  <c r="D52" i="6"/>
  <c r="AC52" i="6" s="1"/>
  <c r="C52" i="6"/>
  <c r="Y52" i="6" s="1"/>
  <c r="B52" i="6"/>
  <c r="U52" i="6" s="1"/>
  <c r="D51" i="6"/>
  <c r="AC51" i="6" s="1"/>
  <c r="C51" i="6"/>
  <c r="X51" i="6" s="1"/>
  <c r="B51" i="6"/>
  <c r="S51" i="6" s="1"/>
  <c r="D50" i="6"/>
  <c r="AD50" i="6" s="1"/>
  <c r="C50" i="6"/>
  <c r="W50" i="6" s="1"/>
  <c r="B50" i="6"/>
  <c r="S50" i="6" s="1"/>
  <c r="D49" i="6"/>
  <c r="AC49" i="6" s="1"/>
  <c r="C49" i="6"/>
  <c r="Z49" i="6" s="1"/>
  <c r="B49" i="6"/>
  <c r="S49" i="6" s="1"/>
  <c r="D48" i="6"/>
  <c r="AB48" i="6" s="1"/>
  <c r="C48" i="6"/>
  <c r="Y48" i="6" s="1"/>
  <c r="B48" i="6"/>
  <c r="U48" i="6" s="1"/>
  <c r="D47" i="6"/>
  <c r="AB47" i="6" s="1"/>
  <c r="C47" i="6"/>
  <c r="Y47" i="6" s="1"/>
  <c r="B47" i="6"/>
  <c r="S47" i="6" s="1"/>
  <c r="D46" i="6"/>
  <c r="AD46" i="6" s="1"/>
  <c r="C46" i="6"/>
  <c r="Z46" i="6" s="1"/>
  <c r="B46" i="6"/>
  <c r="S46" i="6" s="1"/>
  <c r="D45" i="6"/>
  <c r="AD45" i="6" s="1"/>
  <c r="C45" i="6"/>
  <c r="Z45" i="6" s="1"/>
  <c r="B45" i="6"/>
  <c r="V45" i="6" s="1"/>
  <c r="D44" i="6"/>
  <c r="AD44" i="6" s="1"/>
  <c r="C44" i="6"/>
  <c r="Y44" i="6" s="1"/>
  <c r="B44" i="6"/>
  <c r="U44" i="6" s="1"/>
  <c r="D43" i="6"/>
  <c r="AA43" i="6" s="1"/>
  <c r="C43" i="6"/>
  <c r="W43" i="6" s="1"/>
  <c r="B43" i="6"/>
  <c r="R43" i="6" s="1"/>
  <c r="D42" i="6"/>
  <c r="AC42" i="6" s="1"/>
  <c r="C42" i="6"/>
  <c r="Z42" i="6" s="1"/>
  <c r="B42" i="6"/>
  <c r="S42" i="6" s="1"/>
  <c r="D41" i="6"/>
  <c r="AC41" i="6" s="1"/>
  <c r="C41" i="6"/>
  <c r="Z41" i="6" s="1"/>
  <c r="B41" i="6"/>
  <c r="V41" i="6" s="1"/>
  <c r="D40" i="6"/>
  <c r="AD40" i="6" s="1"/>
  <c r="C40" i="6"/>
  <c r="W40" i="6" s="1"/>
  <c r="B40" i="6"/>
  <c r="U40" i="6" s="1"/>
  <c r="D39" i="6"/>
  <c r="AA39" i="6" s="1"/>
  <c r="C39" i="6"/>
  <c r="X39" i="6" s="1"/>
  <c r="B39" i="6"/>
  <c r="R39" i="6" s="1"/>
  <c r="D38" i="6"/>
  <c r="AC38" i="6" s="1"/>
  <c r="C38" i="6"/>
  <c r="Z38" i="6" s="1"/>
  <c r="B38" i="6"/>
  <c r="T38" i="6" s="1"/>
  <c r="D37" i="6"/>
  <c r="AD37" i="6" s="1"/>
  <c r="C37" i="6"/>
  <c r="W37" i="6" s="1"/>
  <c r="B37" i="6"/>
  <c r="V37" i="6" s="1"/>
  <c r="D36" i="6"/>
  <c r="AC36" i="6" s="1"/>
  <c r="C36" i="6"/>
  <c r="Y36" i="6" s="1"/>
  <c r="B36" i="6"/>
  <c r="U36" i="6" s="1"/>
  <c r="D35" i="6"/>
  <c r="AC35" i="6" s="1"/>
  <c r="C35" i="6"/>
  <c r="Z35" i="6" s="1"/>
  <c r="B35" i="6"/>
  <c r="R35" i="6" s="1"/>
  <c r="D34" i="6"/>
  <c r="AD34" i="6" s="1"/>
  <c r="C34" i="6"/>
  <c r="W34" i="6" s="1"/>
  <c r="B34" i="6"/>
  <c r="S34" i="6" s="1"/>
  <c r="D33" i="6"/>
  <c r="AC33" i="6" s="1"/>
  <c r="C33" i="6"/>
  <c r="W33" i="6" s="1"/>
  <c r="B33" i="6"/>
  <c r="V33" i="6" s="1"/>
  <c r="D32" i="6"/>
  <c r="AC32" i="6" s="1"/>
  <c r="C32" i="6"/>
  <c r="W32" i="6" s="1"/>
  <c r="B32" i="6"/>
  <c r="U32" i="6" s="1"/>
  <c r="D31" i="6"/>
  <c r="AC31" i="6" s="1"/>
  <c r="C31" i="6"/>
  <c r="W31" i="6" s="1"/>
  <c r="B31" i="6"/>
  <c r="S31" i="6" s="1"/>
  <c r="D30" i="6"/>
  <c r="AC30" i="6" s="1"/>
  <c r="C30" i="6"/>
  <c r="Z30" i="6" s="1"/>
  <c r="B30" i="6"/>
  <c r="T30" i="6" s="1"/>
  <c r="D29" i="6"/>
  <c r="AD29" i="6" s="1"/>
  <c r="C29" i="6"/>
  <c r="Z29" i="6" s="1"/>
  <c r="B29" i="6"/>
  <c r="S29" i="6" s="1"/>
  <c r="D28" i="6"/>
  <c r="AD28" i="6" s="1"/>
  <c r="C28" i="6"/>
  <c r="Z28" i="6" s="1"/>
  <c r="B28" i="6"/>
  <c r="T28" i="6" s="1"/>
  <c r="D27" i="6"/>
  <c r="AC27" i="6" s="1"/>
  <c r="C27" i="6"/>
  <c r="X27" i="6" s="1"/>
  <c r="B27" i="6"/>
  <c r="S27" i="6" s="1"/>
  <c r="D26" i="6"/>
  <c r="C26" i="6"/>
  <c r="X26" i="6" s="1"/>
  <c r="B26" i="6"/>
  <c r="T26" i="6" s="1"/>
  <c r="D25" i="6"/>
  <c r="AC25" i="6" s="1"/>
  <c r="C25" i="6"/>
  <c r="B25" i="6"/>
  <c r="S25" i="6" s="1"/>
  <c r="D24" i="6"/>
  <c r="AA24" i="6" s="1"/>
  <c r="C24" i="6"/>
  <c r="Y24" i="6" s="1"/>
  <c r="B24" i="6"/>
  <c r="S24" i="6" s="1"/>
  <c r="D23" i="6"/>
  <c r="AC23" i="6" s="1"/>
  <c r="C23" i="6"/>
  <c r="Y23" i="6" s="1"/>
  <c r="B23" i="6"/>
  <c r="S23" i="6" s="1"/>
  <c r="D22" i="6"/>
  <c r="AD22" i="6" s="1"/>
  <c r="C22" i="6"/>
  <c r="X22" i="6" s="1"/>
  <c r="B22" i="6"/>
  <c r="T22" i="6" s="1"/>
  <c r="D21" i="6"/>
  <c r="AD21" i="6" s="1"/>
  <c r="C21" i="6"/>
  <c r="X21" i="6" s="1"/>
  <c r="B21" i="6"/>
  <c r="S21" i="6" s="1"/>
  <c r="D20" i="6"/>
  <c r="AA20" i="6" s="1"/>
  <c r="C20" i="6"/>
  <c r="Z20" i="6" s="1"/>
  <c r="B20" i="6"/>
  <c r="T20" i="6" s="1"/>
  <c r="D19" i="6"/>
  <c r="AD19" i="6" s="1"/>
  <c r="C19" i="6"/>
  <c r="W19" i="6" s="1"/>
  <c r="B19" i="6"/>
  <c r="S19" i="6" s="1"/>
  <c r="D18" i="6"/>
  <c r="C18" i="6"/>
  <c r="Y18" i="6" s="1"/>
  <c r="B18" i="6"/>
  <c r="U18" i="6" s="1"/>
  <c r="D17" i="6"/>
  <c r="AC17" i="6" s="1"/>
  <c r="C17" i="6"/>
  <c r="W17" i="6" s="1"/>
  <c r="B17" i="6"/>
  <c r="S17" i="6" s="1"/>
  <c r="D16" i="6"/>
  <c r="AA16" i="6" s="1"/>
  <c r="C16" i="6"/>
  <c r="W16" i="6" s="1"/>
  <c r="B16" i="6"/>
  <c r="V16" i="6" s="1"/>
  <c r="D15" i="6"/>
  <c r="AD15" i="6" s="1"/>
  <c r="C15" i="6"/>
  <c r="Y15" i="6" s="1"/>
  <c r="B15" i="6"/>
  <c r="S15" i="6" s="1"/>
  <c r="D14" i="6"/>
  <c r="C14" i="6"/>
  <c r="Z14" i="6" s="1"/>
  <c r="B14" i="6"/>
  <c r="U14" i="6" s="1"/>
  <c r="D13" i="6"/>
  <c r="AA13" i="6" s="1"/>
  <c r="C13" i="6"/>
  <c r="X13" i="6" s="1"/>
  <c r="B13" i="6"/>
  <c r="S13" i="6" s="1"/>
  <c r="D12" i="6"/>
  <c r="AD12" i="6" s="1"/>
  <c r="C12" i="6"/>
  <c r="W12" i="6" s="1"/>
  <c r="B12" i="6"/>
  <c r="T12" i="6" s="1"/>
  <c r="D11" i="6"/>
  <c r="AC11" i="6" s="1"/>
  <c r="C11" i="6"/>
  <c r="X11" i="6" s="1"/>
  <c r="B11" i="6"/>
  <c r="S11" i="6" s="1"/>
  <c r="D10" i="6"/>
  <c r="AA10" i="6" s="1"/>
  <c r="C10" i="6"/>
  <c r="W10" i="6" s="1"/>
  <c r="B10" i="6"/>
  <c r="V10" i="6" s="1"/>
  <c r="D9" i="6"/>
  <c r="AD9" i="6" s="1"/>
  <c r="C9" i="6"/>
  <c r="W9" i="6" s="1"/>
  <c r="B9" i="6"/>
  <c r="S9" i="6" s="1"/>
  <c r="D8" i="6"/>
  <c r="AA8" i="6" s="1"/>
  <c r="C8" i="6"/>
  <c r="Y8" i="6" s="1"/>
  <c r="B8" i="6"/>
  <c r="T8" i="6" s="1"/>
  <c r="D7" i="6"/>
  <c r="AA7" i="6" s="1"/>
  <c r="C7" i="6"/>
  <c r="X7" i="6" s="1"/>
  <c r="B7" i="6"/>
  <c r="S7" i="6" s="1"/>
  <c r="D6" i="6"/>
  <c r="AC6" i="6" s="1"/>
  <c r="C6" i="6"/>
  <c r="X6" i="6" s="1"/>
  <c r="B6" i="6"/>
  <c r="V6" i="6" s="1"/>
  <c r="D5" i="6"/>
  <c r="AA5" i="6" s="1"/>
  <c r="C5" i="6"/>
  <c r="Y5" i="6" s="1"/>
  <c r="B5" i="6"/>
  <c r="S5" i="6" s="1"/>
  <c r="D4" i="6"/>
  <c r="AC4" i="6" s="1"/>
  <c r="C4" i="6"/>
  <c r="W4" i="6" s="1"/>
  <c r="B4" i="6"/>
  <c r="T4" i="6" s="1"/>
  <c r="D3" i="6"/>
  <c r="AC3" i="6" s="1"/>
  <c r="C3" i="6"/>
  <c r="W3" i="6" s="1"/>
  <c r="B3" i="6"/>
  <c r="R3" i="6" s="1"/>
  <c r="W96" i="6"/>
  <c r="X96" i="6"/>
  <c r="Y96" i="6"/>
  <c r="Z96" i="6"/>
  <c r="AA96" i="6"/>
  <c r="AB96" i="6"/>
  <c r="AC96" i="6"/>
  <c r="AD96" i="6"/>
  <c r="U108" i="6" l="1"/>
  <c r="U140" i="6"/>
  <c r="T124" i="6"/>
  <c r="U132" i="6"/>
  <c r="AC118" i="6"/>
  <c r="AC102" i="6"/>
  <c r="Z105" i="6"/>
  <c r="V132" i="6"/>
  <c r="T140" i="6"/>
  <c r="AD80" i="6"/>
  <c r="V30" i="6"/>
  <c r="AC72" i="6"/>
  <c r="T62" i="6"/>
  <c r="R132" i="6"/>
  <c r="S38" i="6"/>
  <c r="AA110" i="6"/>
  <c r="U100" i="6"/>
  <c r="AA126" i="6"/>
  <c r="W5" i="6"/>
  <c r="X117" i="6"/>
  <c r="H268" i="5"/>
  <c r="H270" i="5" s="1"/>
  <c r="AB44" i="6"/>
  <c r="AB138" i="6"/>
  <c r="S112" i="6"/>
  <c r="X133" i="6"/>
  <c r="W125" i="6"/>
  <c r="W109" i="6"/>
  <c r="T58" i="6"/>
  <c r="AB4" i="6"/>
  <c r="W95" i="6"/>
  <c r="AB92" i="6"/>
  <c r="R18" i="6"/>
  <c r="AC84" i="6"/>
  <c r="AD11" i="6"/>
  <c r="V99" i="6"/>
  <c r="U17" i="6"/>
  <c r="X67" i="6"/>
  <c r="V116" i="6"/>
  <c r="T50" i="6"/>
  <c r="AA84" i="6"/>
  <c r="U124" i="6"/>
  <c r="Y75" i="6"/>
  <c r="V14" i="6"/>
  <c r="AC134" i="6"/>
  <c r="S128" i="6"/>
  <c r="Z121" i="6"/>
  <c r="AD114" i="6"/>
  <c r="AB106" i="6"/>
  <c r="AC98" i="6"/>
  <c r="Y87" i="6"/>
  <c r="U74" i="6"/>
  <c r="S22" i="6"/>
  <c r="V100" i="6"/>
  <c r="T46" i="6"/>
  <c r="W67" i="6"/>
  <c r="U116" i="6"/>
  <c r="U38" i="6"/>
  <c r="X97" i="6"/>
  <c r="V70" i="6"/>
  <c r="Z137" i="6"/>
  <c r="AD130" i="6"/>
  <c r="AB122" i="6"/>
  <c r="R116" i="6"/>
  <c r="T108" i="6"/>
  <c r="Z101" i="6"/>
  <c r="R90" i="6"/>
  <c r="U78" i="6"/>
  <c r="T10" i="6"/>
  <c r="AB28" i="6"/>
  <c r="T54" i="6"/>
  <c r="U42" i="6"/>
  <c r="U26" i="6"/>
  <c r="U66" i="6"/>
  <c r="AD20" i="6"/>
  <c r="AB24" i="6"/>
  <c r="AB40" i="6"/>
  <c r="S18" i="6"/>
  <c r="S66" i="6"/>
  <c r="X71" i="6"/>
  <c r="V112" i="6"/>
  <c r="V128" i="6"/>
  <c r="R46" i="6"/>
  <c r="R50" i="6"/>
  <c r="R54" i="6"/>
  <c r="R58" i="6"/>
  <c r="R62" i="6"/>
  <c r="AA80" i="6"/>
  <c r="Y97" i="6"/>
  <c r="Y105" i="6"/>
  <c r="Y113" i="6"/>
  <c r="Y121" i="6"/>
  <c r="Y129" i="6"/>
  <c r="Y137" i="6"/>
  <c r="R34" i="6"/>
  <c r="T42" i="6"/>
  <c r="Y71" i="6"/>
  <c r="W105" i="6"/>
  <c r="W121" i="6"/>
  <c r="W137" i="6"/>
  <c r="R6" i="6"/>
  <c r="T14" i="6"/>
  <c r="V18" i="6"/>
  <c r="R22" i="6"/>
  <c r="U30" i="6"/>
  <c r="R66" i="6"/>
  <c r="R74" i="6"/>
  <c r="AC138" i="6"/>
  <c r="R136" i="6"/>
  <c r="AD134" i="6"/>
  <c r="S132" i="6"/>
  <c r="AA130" i="6"/>
  <c r="T128" i="6"/>
  <c r="AB126" i="6"/>
  <c r="Z125" i="6"/>
  <c r="AC122" i="6"/>
  <c r="R120" i="6"/>
  <c r="AD118" i="6"/>
  <c r="S116" i="6"/>
  <c r="AA114" i="6"/>
  <c r="T112" i="6"/>
  <c r="AB110" i="6"/>
  <c r="Z109" i="6"/>
  <c r="AC106" i="6"/>
  <c r="R104" i="6"/>
  <c r="AD102" i="6"/>
  <c r="R100" i="6"/>
  <c r="Y95" i="6"/>
  <c r="T94" i="6"/>
  <c r="U90" i="6"/>
  <c r="Z87" i="6"/>
  <c r="T86" i="6"/>
  <c r="S82" i="6"/>
  <c r="X79" i="6"/>
  <c r="AB76" i="6"/>
  <c r="AA68" i="6"/>
  <c r="Z43" i="6"/>
  <c r="AB20" i="6"/>
  <c r="AB16" i="6"/>
  <c r="AB36" i="6"/>
  <c r="S14" i="6"/>
  <c r="S30" i="6"/>
  <c r="S70" i="6"/>
  <c r="X75" i="6"/>
  <c r="V108" i="6"/>
  <c r="V124" i="6"/>
  <c r="V140" i="6"/>
  <c r="V46" i="6"/>
  <c r="V50" i="6"/>
  <c r="V54" i="6"/>
  <c r="V58" i="6"/>
  <c r="V62" i="6"/>
  <c r="W75" i="6"/>
  <c r="AA92" i="6"/>
  <c r="U104" i="6"/>
  <c r="U112" i="6"/>
  <c r="U120" i="6"/>
  <c r="U128" i="6"/>
  <c r="U136" i="6"/>
  <c r="V34" i="6"/>
  <c r="R38" i="6"/>
  <c r="Y67" i="6"/>
  <c r="W101" i="6"/>
  <c r="W117" i="6"/>
  <c r="W133" i="6"/>
  <c r="U6" i="6"/>
  <c r="R10" i="6"/>
  <c r="T18" i="6"/>
  <c r="V22" i="6"/>
  <c r="R26" i="6"/>
  <c r="V66" i="6"/>
  <c r="V74" i="6"/>
  <c r="R140" i="6"/>
  <c r="AD138" i="6"/>
  <c r="S136" i="6"/>
  <c r="AA134" i="6"/>
  <c r="AB130" i="6"/>
  <c r="Z129" i="6"/>
  <c r="AC126" i="6"/>
  <c r="X125" i="6"/>
  <c r="R124" i="6"/>
  <c r="AD122" i="6"/>
  <c r="S120" i="6"/>
  <c r="AA118" i="6"/>
  <c r="AB114" i="6"/>
  <c r="Z113" i="6"/>
  <c r="AC110" i="6"/>
  <c r="X109" i="6"/>
  <c r="R108" i="6"/>
  <c r="AD106" i="6"/>
  <c r="S104" i="6"/>
  <c r="AA102" i="6"/>
  <c r="S100" i="6"/>
  <c r="Z95" i="6"/>
  <c r="S94" i="6"/>
  <c r="W91" i="6"/>
  <c r="AD88" i="6"/>
  <c r="U86" i="6"/>
  <c r="V82" i="6"/>
  <c r="Y79" i="6"/>
  <c r="T78" i="6"/>
  <c r="Z71" i="6"/>
  <c r="W55" i="6"/>
  <c r="AB12" i="6"/>
  <c r="AB32" i="6"/>
  <c r="S6" i="6"/>
  <c r="S26" i="6"/>
  <c r="AC68" i="6"/>
  <c r="S74" i="6"/>
  <c r="V104" i="6"/>
  <c r="V120" i="6"/>
  <c r="V136" i="6"/>
  <c r="U46" i="6"/>
  <c r="U50" i="6"/>
  <c r="U54" i="6"/>
  <c r="U58" i="6"/>
  <c r="U62" i="6"/>
  <c r="AA88" i="6"/>
  <c r="Y101" i="6"/>
  <c r="Y117" i="6"/>
  <c r="Y133" i="6"/>
  <c r="T34" i="6"/>
  <c r="V38" i="6"/>
  <c r="V42" i="6"/>
  <c r="W97" i="6"/>
  <c r="W113" i="6"/>
  <c r="W129" i="6"/>
  <c r="T6" i="6"/>
  <c r="U10" i="6"/>
  <c r="R14" i="6"/>
  <c r="U22" i="6"/>
  <c r="V26" i="6"/>
  <c r="R30" i="6"/>
  <c r="R70" i="6"/>
  <c r="AA98" i="6"/>
  <c r="V94" i="6"/>
  <c r="X91" i="6"/>
  <c r="T90" i="6"/>
  <c r="V86" i="6"/>
  <c r="Y83" i="6"/>
  <c r="Z79" i="6"/>
  <c r="R78" i="6"/>
  <c r="T61" i="6"/>
  <c r="R93" i="6"/>
  <c r="R103" i="6"/>
  <c r="X139" i="6"/>
  <c r="U9" i="6"/>
  <c r="AA86" i="6"/>
  <c r="AA108" i="6"/>
  <c r="T92" i="6"/>
  <c r="AB10" i="6"/>
  <c r="V72" i="6"/>
  <c r="AD136" i="6"/>
  <c r="AA132" i="6"/>
  <c r="AD128" i="6"/>
  <c r="X123" i="6"/>
  <c r="S122" i="6"/>
  <c r="AB34" i="6"/>
  <c r="AB8" i="6"/>
  <c r="S10" i="6"/>
  <c r="U34" i="6"/>
  <c r="R42" i="6"/>
  <c r="R37" i="6"/>
  <c r="W26" i="6"/>
  <c r="U94" i="6"/>
  <c r="AC92" i="6"/>
  <c r="Y91" i="6"/>
  <c r="S90" i="6"/>
  <c r="AC88" i="6"/>
  <c r="W87" i="6"/>
  <c r="S86" i="6"/>
  <c r="Z83" i="6"/>
  <c r="R82" i="6"/>
  <c r="AB80" i="6"/>
  <c r="V78" i="6"/>
  <c r="AD76" i="6"/>
  <c r="AA72" i="6"/>
  <c r="AA52" i="6"/>
  <c r="AC9" i="6"/>
  <c r="T23" i="6"/>
  <c r="AB6" i="6"/>
  <c r="W74" i="6"/>
  <c r="U25" i="6"/>
  <c r="T53" i="6"/>
  <c r="W132" i="6"/>
  <c r="T24" i="6"/>
  <c r="Y6" i="6"/>
  <c r="S81" i="6"/>
  <c r="AB121" i="6"/>
  <c r="S33" i="6"/>
  <c r="X46" i="6"/>
  <c r="AB51" i="6"/>
  <c r="AC15" i="6"/>
  <c r="V127" i="6"/>
  <c r="AC67" i="6"/>
  <c r="X70" i="6"/>
  <c r="X74" i="6"/>
  <c r="U21" i="6"/>
  <c r="R45" i="6"/>
  <c r="AD39" i="6"/>
  <c r="S135" i="6"/>
  <c r="AD129" i="6"/>
  <c r="Z120" i="6"/>
  <c r="Z116" i="6"/>
  <c r="U5" i="6"/>
  <c r="T57" i="6"/>
  <c r="W100" i="6"/>
  <c r="R33" i="6"/>
  <c r="AA31" i="6"/>
  <c r="U65" i="6"/>
  <c r="X112" i="6"/>
  <c r="T127" i="6"/>
  <c r="AB105" i="6"/>
  <c r="AC101" i="6"/>
  <c r="R99" i="6"/>
  <c r="AB39" i="6"/>
  <c r="AC75" i="6"/>
  <c r="V131" i="6"/>
  <c r="AA79" i="6"/>
  <c r="U13" i="6"/>
  <c r="U29" i="6"/>
  <c r="T49" i="6"/>
  <c r="T65" i="6"/>
  <c r="W128" i="6"/>
  <c r="R41" i="6"/>
  <c r="AC113" i="6"/>
  <c r="Y14" i="6"/>
  <c r="AD47" i="6"/>
  <c r="T89" i="6"/>
  <c r="W6" i="6"/>
  <c r="AA133" i="6"/>
  <c r="S131" i="6"/>
  <c r="S119" i="6"/>
  <c r="T115" i="6"/>
  <c r="AD109" i="6"/>
  <c r="AC97" i="6"/>
  <c r="V93" i="6"/>
  <c r="Z90" i="6"/>
  <c r="AB15" i="6"/>
  <c r="AB27" i="6"/>
  <c r="S45" i="6"/>
  <c r="V111" i="6"/>
  <c r="W66" i="6"/>
  <c r="AA95" i="6"/>
  <c r="U103" i="6"/>
  <c r="Y112" i="6"/>
  <c r="U119" i="6"/>
  <c r="Y128" i="6"/>
  <c r="U135" i="6"/>
  <c r="V9" i="6"/>
  <c r="V21" i="6"/>
  <c r="T29" i="6"/>
  <c r="U53" i="6"/>
  <c r="U61" i="6"/>
  <c r="Y70" i="6"/>
  <c r="W116" i="6"/>
  <c r="T33" i="6"/>
  <c r="T41" i="6"/>
  <c r="AA59" i="6"/>
  <c r="AD7" i="6"/>
  <c r="AA27" i="6"/>
  <c r="Y42" i="6"/>
  <c r="W62" i="6"/>
  <c r="Z82" i="6"/>
  <c r="Y94" i="6"/>
  <c r="T139" i="6"/>
  <c r="Z18" i="6"/>
  <c r="T131" i="6"/>
  <c r="AA121" i="6"/>
  <c r="X120" i="6"/>
  <c r="AC117" i="6"/>
  <c r="X116" i="6"/>
  <c r="T107" i="6"/>
  <c r="AB11" i="6"/>
  <c r="AB23" i="6"/>
  <c r="V115" i="6"/>
  <c r="T17" i="6"/>
  <c r="AA91" i="6"/>
  <c r="Y104" i="6"/>
  <c r="U111" i="6"/>
  <c r="Y120" i="6"/>
  <c r="U127" i="6"/>
  <c r="Y136" i="6"/>
  <c r="V5" i="6"/>
  <c r="V13" i="6"/>
  <c r="T25" i="6"/>
  <c r="U49" i="6"/>
  <c r="U57" i="6"/>
  <c r="V65" i="6"/>
  <c r="Y74" i="6"/>
  <c r="W112" i="6"/>
  <c r="T37" i="6"/>
  <c r="T45" i="6"/>
  <c r="V69" i="6"/>
  <c r="R73" i="6"/>
  <c r="X52" i="6"/>
  <c r="T135" i="6"/>
  <c r="X18" i="6"/>
  <c r="Z34" i="6"/>
  <c r="AA47" i="6"/>
  <c r="R77" i="6"/>
  <c r="V89" i="6"/>
  <c r="AB113" i="6"/>
  <c r="AC7" i="6"/>
  <c r="AA137" i="6"/>
  <c r="AA125" i="6"/>
  <c r="AD117" i="6"/>
  <c r="S111" i="6"/>
  <c r="AB101" i="6"/>
  <c r="AD97" i="6"/>
  <c r="U69" i="6"/>
  <c r="AB22" i="6"/>
  <c r="R4" i="6"/>
  <c r="U4" i="6"/>
  <c r="V4" i="6"/>
  <c r="S4" i="6"/>
  <c r="V8" i="6"/>
  <c r="R8" i="6"/>
  <c r="U8" i="6"/>
  <c r="S8" i="6"/>
  <c r="S12" i="6"/>
  <c r="U12" i="6"/>
  <c r="V12" i="6"/>
  <c r="R12" i="6"/>
  <c r="AD14" i="6"/>
  <c r="AB14" i="6"/>
  <c r="S16" i="6"/>
  <c r="R16" i="6"/>
  <c r="T16" i="6"/>
  <c r="U16" i="6"/>
  <c r="AA18" i="6"/>
  <c r="AC18" i="6"/>
  <c r="AB18" i="6"/>
  <c r="V20" i="6"/>
  <c r="R20" i="6"/>
  <c r="U20" i="6"/>
  <c r="S20" i="6"/>
  <c r="V24" i="6"/>
  <c r="U24" i="6"/>
  <c r="R24" i="6"/>
  <c r="Z25" i="6"/>
  <c r="X25" i="6"/>
  <c r="AA26" i="6"/>
  <c r="AB26" i="6"/>
  <c r="V28" i="6"/>
  <c r="S28" i="6"/>
  <c r="U28" i="6"/>
  <c r="R28" i="6"/>
  <c r="AA30" i="6"/>
  <c r="AB30" i="6"/>
  <c r="S32" i="6"/>
  <c r="V32" i="6"/>
  <c r="R32" i="6"/>
  <c r="T32" i="6"/>
  <c r="S36" i="6"/>
  <c r="R36" i="6"/>
  <c r="T36" i="6"/>
  <c r="V36" i="6"/>
  <c r="S40" i="6"/>
  <c r="R40" i="6"/>
  <c r="T40" i="6"/>
  <c r="V40" i="6"/>
  <c r="S44" i="6"/>
  <c r="T44" i="6"/>
  <c r="V44" i="6"/>
  <c r="R44" i="6"/>
  <c r="S48" i="6"/>
  <c r="V48" i="6"/>
  <c r="R48" i="6"/>
  <c r="T48" i="6"/>
  <c r="S52" i="6"/>
  <c r="V52" i="6"/>
  <c r="R52" i="6"/>
  <c r="T52" i="6"/>
  <c r="S56" i="6"/>
  <c r="R56" i="6"/>
  <c r="V56" i="6"/>
  <c r="T56" i="6"/>
  <c r="S60" i="6"/>
  <c r="V60" i="6"/>
  <c r="R60" i="6"/>
  <c r="T60" i="6"/>
  <c r="S64" i="6"/>
  <c r="V64" i="6"/>
  <c r="R64" i="6"/>
  <c r="T64" i="6"/>
  <c r="U68" i="6"/>
  <c r="V68" i="6"/>
  <c r="R68" i="6"/>
  <c r="T72" i="6"/>
  <c r="R72" i="6"/>
  <c r="S72" i="6"/>
  <c r="Z73" i="6"/>
  <c r="X73" i="6"/>
  <c r="W73" i="6"/>
  <c r="Y73" i="6"/>
  <c r="AA74" i="6"/>
  <c r="AD74" i="6"/>
  <c r="AB74" i="6"/>
  <c r="AC74" i="6"/>
  <c r="U76" i="6"/>
  <c r="V76" i="6"/>
  <c r="T76" i="6"/>
  <c r="R76" i="6"/>
  <c r="X77" i="6"/>
  <c r="Y77" i="6"/>
  <c r="Z77" i="6"/>
  <c r="W77" i="6"/>
  <c r="AC78" i="6"/>
  <c r="AA78" i="6"/>
  <c r="AB78" i="6"/>
  <c r="AD78" i="6"/>
  <c r="S80" i="6"/>
  <c r="T80" i="6"/>
  <c r="U80" i="6"/>
  <c r="R80" i="6"/>
  <c r="Z81" i="6"/>
  <c r="W81" i="6"/>
  <c r="Y81" i="6"/>
  <c r="AD82" i="6"/>
  <c r="AC82" i="6"/>
  <c r="AA82" i="6"/>
  <c r="T84" i="6"/>
  <c r="U84" i="6"/>
  <c r="S84" i="6"/>
  <c r="V84" i="6"/>
  <c r="X85" i="6"/>
  <c r="Y85" i="6"/>
  <c r="W85" i="6"/>
  <c r="AB86" i="6"/>
  <c r="AD86" i="6"/>
  <c r="T88" i="6"/>
  <c r="U88" i="6"/>
  <c r="S88" i="6"/>
  <c r="V88" i="6"/>
  <c r="W89" i="6"/>
  <c r="Z89" i="6"/>
  <c r="X89" i="6"/>
  <c r="AD90" i="6"/>
  <c r="AA90" i="6"/>
  <c r="AB90" i="6"/>
  <c r="AC90" i="6"/>
  <c r="R92" i="6"/>
  <c r="V92" i="6"/>
  <c r="S92" i="6"/>
  <c r="X93" i="6"/>
  <c r="Y93" i="6"/>
  <c r="W93" i="6"/>
  <c r="AB94" i="6"/>
  <c r="AD94" i="6"/>
  <c r="AA94" i="6"/>
  <c r="U96" i="6"/>
  <c r="R96" i="6"/>
  <c r="V96" i="6"/>
  <c r="T96" i="6"/>
  <c r="R98" i="6"/>
  <c r="V98" i="6"/>
  <c r="U98" i="6"/>
  <c r="T98" i="6"/>
  <c r="Z99" i="6"/>
  <c r="W99" i="6"/>
  <c r="Y99" i="6"/>
  <c r="AC100" i="6"/>
  <c r="AD100" i="6"/>
  <c r="AA100" i="6"/>
  <c r="R102" i="6"/>
  <c r="T102" i="6"/>
  <c r="U102" i="6"/>
  <c r="V102" i="6"/>
  <c r="Z103" i="6"/>
  <c r="W103" i="6"/>
  <c r="Y103" i="6"/>
  <c r="AC104" i="6"/>
  <c r="AD104" i="6"/>
  <c r="AA104" i="6"/>
  <c r="T106" i="6"/>
  <c r="S106" i="6"/>
  <c r="R106" i="6"/>
  <c r="U106" i="6"/>
  <c r="X107" i="6"/>
  <c r="Y107" i="6"/>
  <c r="Z107" i="6"/>
  <c r="AC108" i="6"/>
  <c r="AB108" i="6"/>
  <c r="S110" i="6"/>
  <c r="T110" i="6"/>
  <c r="U110" i="6"/>
  <c r="V110" i="6"/>
  <c r="Z111" i="6"/>
  <c r="Y111" i="6"/>
  <c r="X111" i="6"/>
  <c r="W111" i="6"/>
  <c r="AA112" i="6"/>
  <c r="AD112" i="6"/>
  <c r="AB112" i="6"/>
  <c r="S114" i="6"/>
  <c r="T114" i="6"/>
  <c r="U114" i="6"/>
  <c r="V114" i="6"/>
  <c r="X115" i="6"/>
  <c r="W115" i="6"/>
  <c r="Y115" i="6"/>
  <c r="AB116" i="6"/>
  <c r="AC116" i="6"/>
  <c r="AD116" i="6"/>
  <c r="AA116" i="6"/>
  <c r="U118" i="6"/>
  <c r="S118" i="6"/>
  <c r="V118" i="6"/>
  <c r="R118" i="6"/>
  <c r="X119" i="6"/>
  <c r="W119" i="6"/>
  <c r="Y119" i="6"/>
  <c r="AD120" i="6"/>
  <c r="AA120" i="6"/>
  <c r="AB120" i="6"/>
  <c r="R122" i="6"/>
  <c r="T122" i="6"/>
  <c r="U122" i="6"/>
  <c r="Z123" i="6"/>
  <c r="Y123" i="6"/>
  <c r="AD124" i="6"/>
  <c r="AA124" i="6"/>
  <c r="AC124" i="6"/>
  <c r="T126" i="6"/>
  <c r="V126" i="6"/>
  <c r="R126" i="6"/>
  <c r="S126" i="6"/>
  <c r="U126" i="6"/>
  <c r="Z127" i="6"/>
  <c r="W127" i="6"/>
  <c r="Y127" i="6"/>
  <c r="X127" i="6"/>
  <c r="AC128" i="6"/>
  <c r="AB128" i="6"/>
  <c r="S130" i="6"/>
  <c r="T130" i="6"/>
  <c r="U130" i="6"/>
  <c r="V130" i="6"/>
  <c r="Z131" i="6"/>
  <c r="W131" i="6"/>
  <c r="X131" i="6"/>
  <c r="Y131" i="6"/>
  <c r="AC132" i="6"/>
  <c r="AB132" i="6"/>
  <c r="R134" i="6"/>
  <c r="V134" i="6"/>
  <c r="T134" i="6"/>
  <c r="U134" i="6"/>
  <c r="X135" i="6"/>
  <c r="Z135" i="6"/>
  <c r="W135" i="6"/>
  <c r="Y135" i="6"/>
  <c r="AC136" i="6"/>
  <c r="AA136" i="6"/>
  <c r="T138" i="6"/>
  <c r="S138" i="6"/>
  <c r="R138" i="6"/>
  <c r="U138" i="6"/>
  <c r="Z139" i="6"/>
  <c r="Y139" i="6"/>
  <c r="S41" i="6"/>
  <c r="S69" i="6"/>
  <c r="AC71" i="6"/>
  <c r="V103" i="6"/>
  <c r="V119" i="6"/>
  <c r="AA83" i="6"/>
  <c r="U99" i="6"/>
  <c r="U123" i="6"/>
  <c r="T5" i="6"/>
  <c r="T13" i="6"/>
  <c r="R25" i="6"/>
  <c r="R53" i="6"/>
  <c r="R57" i="6"/>
  <c r="Y66" i="6"/>
  <c r="W104" i="6"/>
  <c r="W136" i="6"/>
  <c r="AD31" i="6"/>
  <c r="AB7" i="6"/>
  <c r="AB35" i="6"/>
  <c r="AB43" i="6"/>
  <c r="S37" i="6"/>
  <c r="X66" i="6"/>
  <c r="S73" i="6"/>
  <c r="V107" i="6"/>
  <c r="V123" i="6"/>
  <c r="V139" i="6"/>
  <c r="V17" i="6"/>
  <c r="W70" i="6"/>
  <c r="AA87" i="6"/>
  <c r="Y100" i="6"/>
  <c r="Y108" i="6"/>
  <c r="Y124" i="6"/>
  <c r="Y132" i="6"/>
  <c r="Y140" i="6"/>
  <c r="R5" i="6"/>
  <c r="R9" i="6"/>
  <c r="R13" i="6"/>
  <c r="R21" i="6"/>
  <c r="V25" i="6"/>
  <c r="V29" i="6"/>
  <c r="V49" i="6"/>
  <c r="V53" i="6"/>
  <c r="V57" i="6"/>
  <c r="V61" i="6"/>
  <c r="R65" i="6"/>
  <c r="W108" i="6"/>
  <c r="W124" i="6"/>
  <c r="W140" i="6"/>
  <c r="U33" i="6"/>
  <c r="U37" i="6"/>
  <c r="U41" i="6"/>
  <c r="U45" i="6"/>
  <c r="R69" i="6"/>
  <c r="X62" i="6"/>
  <c r="X136" i="6"/>
  <c r="Z10" i="6"/>
  <c r="AC19" i="6"/>
  <c r="Y30" i="6"/>
  <c r="AA35" i="6"/>
  <c r="AD43" i="6"/>
  <c r="Z50" i="6"/>
  <c r="AD63" i="6"/>
  <c r="Y78" i="6"/>
  <c r="U85" i="6"/>
  <c r="X90" i="6"/>
  <c r="AD95" i="6"/>
  <c r="AD133" i="6"/>
  <c r="X140" i="6"/>
  <c r="X10" i="6"/>
  <c r="S139" i="6"/>
  <c r="AD137" i="6"/>
  <c r="X132" i="6"/>
  <c r="AB129" i="6"/>
  <c r="X128" i="6"/>
  <c r="S127" i="6"/>
  <c r="AD125" i="6"/>
  <c r="T123" i="6"/>
  <c r="AB117" i="6"/>
  <c r="R115" i="6"/>
  <c r="AA113" i="6"/>
  <c r="AC109" i="6"/>
  <c r="X108" i="6"/>
  <c r="AD105" i="6"/>
  <c r="T103" i="6"/>
  <c r="T99" i="6"/>
  <c r="AB98" i="6"/>
  <c r="X94" i="6"/>
  <c r="AB91" i="6"/>
  <c r="Y86" i="6"/>
  <c r="AB84" i="6"/>
  <c r="X83" i="6"/>
  <c r="U82" i="6"/>
  <c r="AC76" i="6"/>
  <c r="AD68" i="6"/>
  <c r="AB64" i="6"/>
  <c r="AA44" i="6"/>
  <c r="AB19" i="6"/>
  <c r="AB31" i="6"/>
  <c r="V135" i="6"/>
  <c r="R17" i="6"/>
  <c r="U107" i="6"/>
  <c r="U115" i="6"/>
  <c r="U131" i="6"/>
  <c r="U139" i="6"/>
  <c r="T9" i="6"/>
  <c r="T21" i="6"/>
  <c r="R29" i="6"/>
  <c r="R49" i="6"/>
  <c r="R61" i="6"/>
  <c r="V73" i="6"/>
  <c r="AA15" i="6"/>
  <c r="V85" i="6"/>
  <c r="AB3" i="6"/>
  <c r="AA11" i="6"/>
  <c r="W22" i="6"/>
  <c r="Y38" i="6"/>
  <c r="W46" i="6"/>
  <c r="X50" i="6"/>
  <c r="AA63" i="6"/>
  <c r="AD79" i="6"/>
  <c r="W86" i="6"/>
  <c r="AC91" i="6"/>
  <c r="T111" i="6"/>
  <c r="AB133" i="6"/>
  <c r="AD3" i="6"/>
  <c r="W14" i="6"/>
  <c r="AB137" i="6"/>
  <c r="AA129" i="6"/>
  <c r="AB125" i="6"/>
  <c r="X124" i="6"/>
  <c r="S123" i="6"/>
  <c r="AD121" i="6"/>
  <c r="T119" i="6"/>
  <c r="AB109" i="6"/>
  <c r="R107" i="6"/>
  <c r="AC105" i="6"/>
  <c r="X104" i="6"/>
  <c r="X100" i="6"/>
  <c r="AC95" i="6"/>
  <c r="V81" i="6"/>
  <c r="AC59" i="6"/>
  <c r="Y76" i="6"/>
  <c r="T47" i="6"/>
  <c r="AA73" i="6"/>
  <c r="AB85" i="6"/>
  <c r="Y33" i="6"/>
  <c r="AC14" i="6"/>
  <c r="AA93" i="6"/>
  <c r="T101" i="6"/>
  <c r="AC21" i="6"/>
  <c r="T63" i="6"/>
  <c r="Y72" i="6"/>
  <c r="U3" i="6"/>
  <c r="AD111" i="6"/>
  <c r="T121" i="6"/>
  <c r="T7" i="6"/>
  <c r="T27" i="6"/>
  <c r="T51" i="6"/>
  <c r="U35" i="6"/>
  <c r="X126" i="6"/>
  <c r="W24" i="6"/>
  <c r="AC81" i="6"/>
  <c r="AB119" i="6"/>
  <c r="Y32" i="6"/>
  <c r="AB57" i="6"/>
  <c r="Z92" i="6"/>
  <c r="AD127" i="6"/>
  <c r="R137" i="6"/>
  <c r="AA135" i="6"/>
  <c r="X110" i="6"/>
  <c r="Z110" i="6"/>
  <c r="AC107" i="6"/>
  <c r="T87" i="6"/>
  <c r="W72" i="6"/>
  <c r="W76" i="6"/>
  <c r="T19" i="6"/>
  <c r="T31" i="6"/>
  <c r="T59" i="6"/>
  <c r="U43" i="6"/>
  <c r="AB123" i="6"/>
  <c r="X44" i="6"/>
  <c r="W92" i="6"/>
  <c r="AD13" i="6"/>
  <c r="Z48" i="6"/>
  <c r="Z80" i="6"/>
  <c r="S113" i="6"/>
  <c r="T97" i="6"/>
  <c r="Y80" i="6"/>
  <c r="S3" i="6"/>
  <c r="T11" i="6"/>
  <c r="T15" i="6"/>
  <c r="T55" i="6"/>
  <c r="U39" i="6"/>
  <c r="S105" i="6"/>
  <c r="AA33" i="6"/>
  <c r="R87" i="6"/>
  <c r="AD5" i="6"/>
  <c r="Y40" i="6"/>
  <c r="Z64" i="6"/>
  <c r="AC99" i="6"/>
  <c r="AB131" i="6"/>
  <c r="T91" i="6"/>
  <c r="Y88" i="6"/>
  <c r="T71" i="6"/>
  <c r="AB41" i="6"/>
  <c r="S39" i="6"/>
  <c r="S71" i="6"/>
  <c r="X72" i="6"/>
  <c r="AC73" i="6"/>
  <c r="S75" i="6"/>
  <c r="W68" i="6"/>
  <c r="AA77" i="6"/>
  <c r="AA81" i="6"/>
  <c r="AA85" i="6"/>
  <c r="U7" i="6"/>
  <c r="U11" i="6"/>
  <c r="U19" i="6"/>
  <c r="U23" i="6"/>
  <c r="U27" i="6"/>
  <c r="U15" i="6"/>
  <c r="U31" i="6"/>
  <c r="U47" i="6"/>
  <c r="U51" i="6"/>
  <c r="U55" i="6"/>
  <c r="U59" i="6"/>
  <c r="U63" i="6"/>
  <c r="Y68" i="6"/>
  <c r="V3" i="6"/>
  <c r="V35" i="6"/>
  <c r="V39" i="6"/>
  <c r="V43" i="6"/>
  <c r="V67" i="6"/>
  <c r="V71" i="6"/>
  <c r="V75" i="6"/>
  <c r="AB69" i="6"/>
  <c r="AA103" i="6"/>
  <c r="X130" i="6"/>
  <c r="AD107" i="6"/>
  <c r="AB127" i="6"/>
  <c r="Z12" i="6"/>
  <c r="AA25" i="6"/>
  <c r="X36" i="6"/>
  <c r="AC45" i="6"/>
  <c r="AC77" i="6"/>
  <c r="R83" i="6"/>
  <c r="W88" i="6"/>
  <c r="AC93" i="6"/>
  <c r="R113" i="6"/>
  <c r="Z134" i="6"/>
  <c r="W8" i="6"/>
  <c r="Y16" i="6"/>
  <c r="Z24" i="6"/>
  <c r="AD33" i="6"/>
  <c r="AD41" i="6"/>
  <c r="X48" i="6"/>
  <c r="AB53" i="6"/>
  <c r="Z60" i="6"/>
  <c r="X64" i="6"/>
  <c r="AB81" i="6"/>
  <c r="V87" i="6"/>
  <c r="AB93" i="6"/>
  <c r="X102" i="6"/>
  <c r="S117" i="6"/>
  <c r="AD123" i="6"/>
  <c r="AA127" i="6"/>
  <c r="AB135" i="6"/>
  <c r="AD139" i="6"/>
  <c r="T137" i="6"/>
  <c r="T133" i="6"/>
  <c r="AA131" i="6"/>
  <c r="S125" i="6"/>
  <c r="Z118" i="6"/>
  <c r="AC115" i="6"/>
  <c r="X114" i="6"/>
  <c r="Z114" i="6"/>
  <c r="AC111" i="6"/>
  <c r="U95" i="6"/>
  <c r="T83" i="6"/>
  <c r="W64" i="6"/>
  <c r="AB5" i="6"/>
  <c r="AB9" i="6"/>
  <c r="AB13" i="6"/>
  <c r="AB17" i="6"/>
  <c r="S35" i="6"/>
  <c r="S43" i="6"/>
  <c r="S67" i="6"/>
  <c r="X68" i="6"/>
  <c r="U97" i="6"/>
  <c r="U101" i="6"/>
  <c r="U105" i="6"/>
  <c r="U109" i="6"/>
  <c r="U113" i="6"/>
  <c r="U117" i="6"/>
  <c r="U121" i="6"/>
  <c r="U125" i="6"/>
  <c r="U129" i="6"/>
  <c r="U133" i="6"/>
  <c r="U137" i="6"/>
  <c r="X106" i="6"/>
  <c r="R7" i="6"/>
  <c r="R11" i="6"/>
  <c r="R19" i="6"/>
  <c r="R23" i="6"/>
  <c r="R27" i="6"/>
  <c r="R15" i="6"/>
  <c r="R31" i="6"/>
  <c r="R47" i="6"/>
  <c r="R51" i="6"/>
  <c r="R55" i="6"/>
  <c r="R59" i="6"/>
  <c r="R63" i="6"/>
  <c r="T3" i="6"/>
  <c r="T35" i="6"/>
  <c r="T39" i="6"/>
  <c r="T43" i="6"/>
  <c r="AA99" i="6"/>
  <c r="X122" i="6"/>
  <c r="S101" i="6"/>
  <c r="AA115" i="6"/>
  <c r="X8" i="6"/>
  <c r="Y20" i="6"/>
  <c r="Z32" i="6"/>
  <c r="AA41" i="6"/>
  <c r="AA69" i="6"/>
  <c r="W80" i="6"/>
  <c r="AC85" i="6"/>
  <c r="R91" i="6"/>
  <c r="T109" i="6"/>
  <c r="R117" i="6"/>
  <c r="Y4" i="6"/>
  <c r="Y12" i="6"/>
  <c r="X20" i="6"/>
  <c r="AC29" i="6"/>
  <c r="AC37" i="6"/>
  <c r="AB45" i="6"/>
  <c r="Z52" i="6"/>
  <c r="X56" i="6"/>
  <c r="AB61" i="6"/>
  <c r="V79" i="6"/>
  <c r="Z84" i="6"/>
  <c r="V91" i="6"/>
  <c r="X98" i="6"/>
  <c r="S109" i="6"/>
  <c r="AA119" i="6"/>
  <c r="T125" i="6"/>
  <c r="AD131" i="6"/>
  <c r="R133" i="6"/>
  <c r="S129" i="6"/>
  <c r="S121" i="6"/>
  <c r="AB99" i="6"/>
  <c r="R97" i="6"/>
  <c r="Y92" i="6"/>
  <c r="U87" i="6"/>
  <c r="Y84" i="6"/>
  <c r="S59" i="6"/>
  <c r="AB21" i="6"/>
  <c r="AB25" i="6"/>
  <c r="AB29" i="6"/>
  <c r="AB33" i="6"/>
  <c r="AB37" i="6"/>
  <c r="AC69" i="6"/>
  <c r="V97" i="6"/>
  <c r="V101" i="6"/>
  <c r="V105" i="6"/>
  <c r="V109" i="6"/>
  <c r="V113" i="6"/>
  <c r="V117" i="6"/>
  <c r="V121" i="6"/>
  <c r="V125" i="6"/>
  <c r="V129" i="6"/>
  <c r="V133" i="6"/>
  <c r="V137" i="6"/>
  <c r="X118" i="6"/>
  <c r="Y98" i="6"/>
  <c r="Y102" i="6"/>
  <c r="Y106" i="6"/>
  <c r="Y110" i="6"/>
  <c r="Y114" i="6"/>
  <c r="Y118" i="6"/>
  <c r="Y122" i="6"/>
  <c r="Y126" i="6"/>
  <c r="Y130" i="6"/>
  <c r="Y134" i="6"/>
  <c r="Y138" i="6"/>
  <c r="V7" i="6"/>
  <c r="V11" i="6"/>
  <c r="V19" i="6"/>
  <c r="V23" i="6"/>
  <c r="V27" i="6"/>
  <c r="V15" i="6"/>
  <c r="V31" i="6"/>
  <c r="V47" i="6"/>
  <c r="V51" i="6"/>
  <c r="V55" i="6"/>
  <c r="V63" i="6"/>
  <c r="W98" i="6"/>
  <c r="W102" i="6"/>
  <c r="W106" i="6"/>
  <c r="W122" i="6"/>
  <c r="W126" i="6"/>
  <c r="W130" i="6"/>
  <c r="W134" i="6"/>
  <c r="W138" i="6"/>
  <c r="R67" i="6"/>
  <c r="R71" i="6"/>
  <c r="R75" i="6"/>
  <c r="AB73" i="6"/>
  <c r="T105" i="6"/>
  <c r="R95" i="6"/>
  <c r="AA111" i="6"/>
  <c r="Z4" i="6"/>
  <c r="AA17" i="6"/>
  <c r="Y28" i="6"/>
  <c r="Z40" i="6"/>
  <c r="AB65" i="6"/>
  <c r="R79" i="6"/>
  <c r="W84" i="6"/>
  <c r="AC89" i="6"/>
  <c r="AA107" i="6"/>
  <c r="AD115" i="6"/>
  <c r="X138" i="6"/>
  <c r="AA9" i="6"/>
  <c r="AD17" i="6"/>
  <c r="X28" i="6"/>
  <c r="W36" i="6"/>
  <c r="W44" i="6"/>
  <c r="AB49" i="6"/>
  <c r="Z56" i="6"/>
  <c r="X60" i="6"/>
  <c r="AA65" i="6"/>
  <c r="V83" i="6"/>
  <c r="Z88" i="6"/>
  <c r="V95" i="6"/>
  <c r="AC103" i="6"/>
  <c r="AD119" i="6"/>
  <c r="AA123" i="6"/>
  <c r="T129" i="6"/>
  <c r="AB139" i="6"/>
  <c r="AA139" i="6"/>
  <c r="AD135" i="6"/>
  <c r="AB103" i="6"/>
  <c r="T95" i="6"/>
  <c r="U91" i="6"/>
  <c r="U79" i="6"/>
  <c r="Y62" i="6"/>
  <c r="W94" i="6"/>
  <c r="U93" i="6"/>
  <c r="AB59" i="6"/>
  <c r="W54" i="6"/>
  <c r="AC39" i="6"/>
  <c r="R85" i="6"/>
  <c r="AB67" i="6"/>
  <c r="AA61" i="6"/>
  <c r="AD57" i="6"/>
  <c r="AA140" i="6"/>
  <c r="AB140" i="6"/>
  <c r="AD140" i="6"/>
  <c r="AB72" i="6"/>
  <c r="AB77" i="6"/>
  <c r="AA89" i="6"/>
  <c r="AB89" i="6"/>
  <c r="AC79" i="6"/>
  <c r="AD67" i="6"/>
  <c r="AA70" i="6"/>
  <c r="AC63" i="6"/>
  <c r="AD61" i="6"/>
  <c r="Z44" i="6"/>
  <c r="AC64" i="6"/>
  <c r="AA56" i="6"/>
  <c r="AA48" i="6"/>
  <c r="X40" i="6"/>
  <c r="AB38" i="6"/>
  <c r="AB42" i="6"/>
  <c r="W69" i="6"/>
  <c r="AD70" i="6"/>
  <c r="AC62" i="6"/>
  <c r="AC60" i="6"/>
  <c r="W53" i="6"/>
  <c r="W47" i="6"/>
  <c r="AD42" i="6"/>
  <c r="AD38" i="6"/>
  <c r="AC66" i="6"/>
  <c r="X69" i="6"/>
  <c r="AC70" i="6"/>
  <c r="Y69" i="6"/>
  <c r="X65" i="6"/>
  <c r="AA50" i="6"/>
  <c r="T75" i="6"/>
  <c r="AA57" i="6"/>
  <c r="X54" i="6"/>
  <c r="Y51" i="6"/>
  <c r="Z47" i="6"/>
  <c r="W42" i="6"/>
  <c r="Z39" i="6"/>
  <c r="AD32" i="6"/>
  <c r="AD27" i="6"/>
  <c r="Y58" i="6"/>
  <c r="AA55" i="6"/>
  <c r="AA53" i="6"/>
  <c r="Z22" i="6"/>
  <c r="T79" i="6"/>
  <c r="Z76" i="6"/>
  <c r="AD65" i="6"/>
  <c r="AD64" i="6"/>
  <c r="W60" i="6"/>
  <c r="AA58" i="6"/>
  <c r="Z57" i="6"/>
  <c r="AD53" i="6"/>
  <c r="AC48" i="6"/>
  <c r="X43" i="6"/>
  <c r="Z36" i="6"/>
  <c r="W28" i="6"/>
  <c r="X23" i="6"/>
  <c r="X14" i="6"/>
  <c r="U83" i="6"/>
  <c r="Y82" i="6"/>
  <c r="AB75" i="6"/>
  <c r="AD71" i="6"/>
  <c r="T67" i="6"/>
  <c r="X63" i="6"/>
  <c r="AA60" i="6"/>
  <c r="X59" i="6"/>
  <c r="X58" i="6"/>
  <c r="AC56" i="6"/>
  <c r="AD55" i="6"/>
  <c r="W51" i="6"/>
  <c r="X47" i="6"/>
  <c r="AA45" i="6"/>
  <c r="Y43" i="6"/>
  <c r="AA40" i="6"/>
  <c r="Y39" i="6"/>
  <c r="W35" i="6"/>
  <c r="AA29" i="6"/>
  <c r="AD101" i="6"/>
  <c r="AB97" i="6"/>
  <c r="T93" i="6"/>
  <c r="W90" i="6"/>
  <c r="S89" i="6"/>
  <c r="AB87" i="6"/>
  <c r="Z86" i="6"/>
  <c r="S85" i="6"/>
  <c r="AC83" i="6"/>
  <c r="T77" i="6"/>
  <c r="T68" i="6"/>
  <c r="AA66" i="6"/>
  <c r="Y65" i="6"/>
  <c r="Z65" i="6"/>
  <c r="W61" i="6"/>
  <c r="AB58" i="6"/>
  <c r="AD58" i="6"/>
  <c r="X53" i="6"/>
  <c r="AB50" i="6"/>
  <c r="X37" i="6"/>
  <c r="Z33" i="6"/>
  <c r="X31" i="6"/>
  <c r="X29" i="6"/>
  <c r="AD26" i="6"/>
  <c r="AA22" i="6"/>
  <c r="Z17" i="6"/>
  <c r="U89" i="6"/>
  <c r="AD83" i="6"/>
  <c r="T81" i="6"/>
  <c r="W78" i="6"/>
  <c r="U77" i="6"/>
  <c r="AD75" i="6"/>
  <c r="T73" i="6"/>
  <c r="AB71" i="6"/>
  <c r="AB66" i="6"/>
  <c r="X61" i="6"/>
  <c r="X57" i="6"/>
  <c r="AB54" i="6"/>
  <c r="Y53" i="6"/>
  <c r="AC50" i="6"/>
  <c r="W49" i="6"/>
  <c r="AA46" i="6"/>
  <c r="X45" i="6"/>
  <c r="AA42" i="6"/>
  <c r="X41" i="6"/>
  <c r="AA38" i="6"/>
  <c r="Y37" i="6"/>
  <c r="AC34" i="6"/>
  <c r="W21" i="6"/>
  <c r="X17" i="6"/>
  <c r="W13" i="6"/>
  <c r="AD87" i="6"/>
  <c r="X82" i="6"/>
  <c r="R81" i="6"/>
  <c r="X78" i="6"/>
  <c r="V77" i="6"/>
  <c r="AA62" i="6"/>
  <c r="Y61" i="6"/>
  <c r="Y57" i="6"/>
  <c r="AB46" i="6"/>
  <c r="Y45" i="6"/>
  <c r="Y41" i="6"/>
  <c r="Z37" i="6"/>
  <c r="X33" i="6"/>
  <c r="AD30" i="6"/>
  <c r="Y21" i="6"/>
  <c r="AD18" i="6"/>
  <c r="T70" i="6"/>
  <c r="W63" i="6"/>
  <c r="Z59" i="6"/>
  <c r="Z58" i="6"/>
  <c r="AD56" i="6"/>
  <c r="AD51" i="6"/>
  <c r="Y35" i="6"/>
  <c r="AC28" i="6"/>
  <c r="W20" i="6"/>
  <c r="AA4" i="6"/>
  <c r="W11" i="6"/>
  <c r="Y63" i="6"/>
  <c r="AB60" i="6"/>
  <c r="W59" i="6"/>
  <c r="AB55" i="6"/>
  <c r="Z54" i="6"/>
  <c r="W52" i="6"/>
  <c r="AA49" i="6"/>
  <c r="AD36" i="6"/>
  <c r="Y34" i="6"/>
  <c r="X32" i="6"/>
  <c r="AA28" i="6"/>
  <c r="Y26" i="6"/>
  <c r="AC24" i="6"/>
  <c r="AD16" i="6"/>
  <c r="AC13" i="6"/>
  <c r="AC5" i="6"/>
  <c r="Z3" i="6"/>
  <c r="AD4" i="6"/>
  <c r="X15" i="6"/>
  <c r="AD52" i="6"/>
  <c r="AD49" i="6"/>
  <c r="AD48" i="6"/>
  <c r="W39" i="6"/>
  <c r="AA36" i="6"/>
  <c r="X35" i="6"/>
  <c r="X34" i="6"/>
  <c r="AA32" i="6"/>
  <c r="Z31" i="6"/>
  <c r="W27" i="6"/>
  <c r="AD24" i="6"/>
  <c r="AC16" i="6"/>
  <c r="AC12" i="6"/>
  <c r="Z8" i="6"/>
  <c r="W15" i="6"/>
  <c r="AA12" i="6"/>
  <c r="Y7" i="6"/>
  <c r="W38" i="6"/>
  <c r="W30" i="6"/>
  <c r="W29" i="6"/>
  <c r="Y27" i="6"/>
  <c r="Z26" i="6"/>
  <c r="W25" i="6"/>
  <c r="Z23" i="6"/>
  <c r="Y22" i="6"/>
  <c r="Y19" i="6"/>
  <c r="Y17" i="6"/>
  <c r="Z15" i="6"/>
  <c r="Z13" i="6"/>
  <c r="Y11" i="6"/>
  <c r="AD10" i="6"/>
  <c r="AD6" i="6"/>
  <c r="Y10" i="6"/>
  <c r="Y31" i="6"/>
  <c r="Z27" i="6"/>
  <c r="W23" i="6"/>
  <c r="Z21" i="6"/>
  <c r="Z19" i="6"/>
  <c r="Z16" i="6"/>
  <c r="Z11" i="6"/>
  <c r="AC10" i="6"/>
  <c r="Z9" i="6"/>
  <c r="AD8" i="6"/>
  <c r="Z5" i="6"/>
  <c r="X9" i="6"/>
  <c r="X5" i="6"/>
  <c r="Y50" i="6"/>
  <c r="W56" i="6"/>
  <c r="X55" i="6"/>
  <c r="AC54" i="6"/>
  <c r="AB52" i="6"/>
  <c r="AA51" i="6"/>
  <c r="Z51" i="6"/>
  <c r="X49" i="6"/>
  <c r="AC47" i="6"/>
  <c r="AC46" i="6"/>
  <c r="W45" i="6"/>
  <c r="AC43" i="6"/>
  <c r="W41" i="6"/>
  <c r="AD35" i="6"/>
  <c r="Y29" i="6"/>
  <c r="AC26" i="6"/>
  <c r="Y25" i="6"/>
  <c r="AD25" i="6"/>
  <c r="AA23" i="6"/>
  <c r="AD23" i="6"/>
  <c r="AA21" i="6"/>
  <c r="AC20" i="6"/>
  <c r="X19" i="6"/>
  <c r="W18" i="6"/>
  <c r="AA14" i="6"/>
  <c r="Y13" i="6"/>
  <c r="AC8" i="6"/>
  <c r="AA6" i="6"/>
  <c r="X24" i="6"/>
  <c r="AB62" i="6"/>
  <c r="Y55" i="6"/>
  <c r="AA54" i="6"/>
  <c r="Y49" i="6"/>
  <c r="W48" i="6"/>
  <c r="Y46" i="6"/>
  <c r="AC44" i="6"/>
  <c r="X42" i="6"/>
  <c r="AC40" i="6"/>
  <c r="X38" i="6"/>
  <c r="AA37" i="6"/>
  <c r="AA34" i="6"/>
  <c r="X30" i="6"/>
  <c r="AC22" i="6"/>
  <c r="AA19" i="6"/>
  <c r="X16" i="6"/>
  <c r="X12" i="6"/>
  <c r="Y9" i="6"/>
  <c r="AA3" i="6"/>
  <c r="X3" i="6"/>
  <c r="Y3" i="6"/>
  <c r="Z7" i="6"/>
  <c r="X4" i="6"/>
  <c r="Z6" i="6"/>
  <c r="W7" i="6"/>
  <c r="V141" i="6" l="1"/>
  <c r="C6" i="7" s="1"/>
  <c r="R141" i="6"/>
  <c r="C2" i="7" s="1"/>
  <c r="S141" i="6"/>
  <c r="C3" i="7" s="1"/>
  <c r="U141" i="6"/>
  <c r="C5" i="7" s="1"/>
  <c r="T141" i="6"/>
  <c r="C4" i="7" s="1"/>
  <c r="AB141" i="6"/>
  <c r="C12" i="7" s="1"/>
  <c r="AD141" i="6"/>
  <c r="C14" i="7" s="1"/>
  <c r="Y141" i="6"/>
  <c r="C9" i="7" s="1"/>
  <c r="AC141" i="6"/>
  <c r="C13" i="7" s="1"/>
  <c r="W141" i="6"/>
  <c r="C7" i="7" s="1"/>
  <c r="AA141" i="6"/>
  <c r="C11" i="7" s="1"/>
  <c r="X141" i="6"/>
  <c r="C8" i="7" s="1"/>
  <c r="Z141" i="6"/>
  <c r="C10" i="7" s="1"/>
</calcChain>
</file>

<file path=xl/sharedStrings.xml><?xml version="1.0" encoding="utf-8"?>
<sst xmlns="http://schemas.openxmlformats.org/spreadsheetml/2006/main" count="857" uniqueCount="327">
  <si>
    <t>Description</t>
  </si>
  <si>
    <t>Part Number</t>
  </si>
  <si>
    <t>Size</t>
  </si>
  <si>
    <t>Qty.</t>
  </si>
  <si>
    <t>Ea.</t>
  </si>
  <si>
    <t>Ext.</t>
  </si>
  <si>
    <t>-F List Price</t>
  </si>
  <si>
    <t xml:space="preserve">SHIP TO: </t>
  </si>
  <si>
    <r>
      <t>SOLD TO</t>
    </r>
    <r>
      <rPr>
        <b/>
        <sz val="7"/>
        <rFont val="Arial"/>
        <family val="2"/>
      </rPr>
      <t>:</t>
    </r>
  </si>
  <si>
    <t>Coupling</t>
  </si>
  <si>
    <t>Z9A-C-112</t>
  </si>
  <si>
    <t>Z9A-C-2</t>
  </si>
  <si>
    <t>Z9A-C-3</t>
  </si>
  <si>
    <t>Z9A-C-4</t>
  </si>
  <si>
    <t>Z9A-C-6</t>
  </si>
  <si>
    <t>90 Deg. Elbow  1/4 Bend</t>
  </si>
  <si>
    <t>Z9A-E90-112</t>
  </si>
  <si>
    <t>Z9A-E90-2</t>
  </si>
  <si>
    <t>Z9A-E90-3</t>
  </si>
  <si>
    <t>Z9A-E90-4</t>
  </si>
  <si>
    <t>Z9A-E90-6</t>
  </si>
  <si>
    <t>N/A</t>
  </si>
  <si>
    <t>Z9A-E90S-112</t>
  </si>
  <si>
    <t>Z9A-E90S-2</t>
  </si>
  <si>
    <t>Z9A-E90S-3</t>
  </si>
  <si>
    <t>Z9A-E90S-4</t>
  </si>
  <si>
    <t>Z9A-E90S-6</t>
  </si>
  <si>
    <t xml:space="preserve">90 Deg. Street Elbow  </t>
  </si>
  <si>
    <t xml:space="preserve">90 Deg. Long Sweep  Elbow  </t>
  </si>
  <si>
    <t>Z9A-LS90S-112</t>
  </si>
  <si>
    <t>Z9A-LS90S-2</t>
  </si>
  <si>
    <t>Z9A-LS90S-3</t>
  </si>
  <si>
    <t>Z9A-LS90S-4</t>
  </si>
  <si>
    <t>Z9A-LS90S-6</t>
  </si>
  <si>
    <t>45 Deg. Elbow  1/8 Bend</t>
  </si>
  <si>
    <t>Z9A-E45-112</t>
  </si>
  <si>
    <t>Z9A-E45-2</t>
  </si>
  <si>
    <t>Z9A-E45-3</t>
  </si>
  <si>
    <t>Z9A-E45-4</t>
  </si>
  <si>
    <t>Z9A-E45-6</t>
  </si>
  <si>
    <t>Z9A-E45S-112</t>
  </si>
  <si>
    <t>Z9A-E45S-2</t>
  </si>
  <si>
    <t>Z9A-E45S-3</t>
  </si>
  <si>
    <t>Z9A-E45S-4</t>
  </si>
  <si>
    <t>Z9A-E45S-6</t>
  </si>
  <si>
    <t>Sanitary Tee</t>
  </si>
  <si>
    <t>Z9A-T-112</t>
  </si>
  <si>
    <t>Z9A-T-2</t>
  </si>
  <si>
    <t>Z9A-T-3</t>
  </si>
  <si>
    <t>Z9A-T-4</t>
  </si>
  <si>
    <t>Z9A-T-6</t>
  </si>
  <si>
    <t>Reducing Sanitary Tee</t>
  </si>
  <si>
    <t>Z9A-TR-2X112</t>
  </si>
  <si>
    <t>Z9A-TR-3X112</t>
  </si>
  <si>
    <t>Z9A-TR-3X2</t>
  </si>
  <si>
    <t>Z9A-TR-4X112</t>
  </si>
  <si>
    <t>Z9A-TR-4X2</t>
  </si>
  <si>
    <t>Z9A-TR-4X3</t>
  </si>
  <si>
    <t>2x1-1/2</t>
  </si>
  <si>
    <t>3x1-1/2</t>
  </si>
  <si>
    <t>3x2</t>
  </si>
  <si>
    <t>4x1-1/2</t>
  </si>
  <si>
    <t>4x2</t>
  </si>
  <si>
    <t>4x3</t>
  </si>
  <si>
    <t>Z9A-TR-6X4</t>
  </si>
  <si>
    <t>6x4</t>
  </si>
  <si>
    <t>Cleanout Tee</t>
  </si>
  <si>
    <t>Z9A-TC-112</t>
  </si>
  <si>
    <t>Z9A-TC-2</t>
  </si>
  <si>
    <t>Z9A-TC-3</t>
  </si>
  <si>
    <t>Z9A-TC-4</t>
  </si>
  <si>
    <t xml:space="preserve">45 Deg. Wye </t>
  </si>
  <si>
    <t>Z9A-Y-112</t>
  </si>
  <si>
    <t>Z9A-Y-2</t>
  </si>
  <si>
    <t>Z9A-Y-3</t>
  </si>
  <si>
    <t>Z9A-Y-4</t>
  </si>
  <si>
    <t>Z9A-Y-6</t>
  </si>
  <si>
    <t>Reducing 45 Deg. Wye</t>
  </si>
  <si>
    <t>Z9A-YR-2X112</t>
  </si>
  <si>
    <t>Z9A-YR-3X112</t>
  </si>
  <si>
    <t>Z9A-YR-3X2</t>
  </si>
  <si>
    <t>Z9A-YR-4X112</t>
  </si>
  <si>
    <t>Z9A-YR-4X2</t>
  </si>
  <si>
    <t>Z9A-YR-4X3</t>
  </si>
  <si>
    <t>Z9A-YR-6X4</t>
  </si>
  <si>
    <t>Combination Wye and 45 Deg. Elbow</t>
  </si>
  <si>
    <t>Z9A-YB-112</t>
  </si>
  <si>
    <t>Z9A-YB-2</t>
  </si>
  <si>
    <t>Z9A-YB-3</t>
  </si>
  <si>
    <t>Z9A-YB-4</t>
  </si>
  <si>
    <t>Z9A-YB-6</t>
  </si>
  <si>
    <t>Reducing Combination Wye and 45 Deg. Elbow</t>
  </si>
  <si>
    <t>Z9A-YRB-2X112</t>
  </si>
  <si>
    <t>Z9A-YRB-3X112</t>
  </si>
  <si>
    <t>Z9A-YRB-3X2</t>
  </si>
  <si>
    <t>Z9A-YRB-4X112</t>
  </si>
  <si>
    <t>Z9A-YRB-4X2</t>
  </si>
  <si>
    <t>Z9A-YRB-4X3</t>
  </si>
  <si>
    <t>Z9A-YRB-6X4</t>
  </si>
  <si>
    <t xml:space="preserve">45 Deg. Double Wye </t>
  </si>
  <si>
    <t>Z9A-YY-112</t>
  </si>
  <si>
    <t>Z9A-YY-2</t>
  </si>
  <si>
    <t>Z9A-YY-3</t>
  </si>
  <si>
    <t>Z9A-YY-4</t>
  </si>
  <si>
    <t>Z9A-YY-6</t>
  </si>
  <si>
    <t>Reducing Double Wye</t>
  </si>
  <si>
    <t>Z9A-YYR-2X112</t>
  </si>
  <si>
    <t>Z9A-YYR-3X112</t>
  </si>
  <si>
    <t>Z9A-YYR-3X2</t>
  </si>
  <si>
    <t>Z9A-YYR-4X112</t>
  </si>
  <si>
    <t>Z9A-YYR-4X2</t>
  </si>
  <si>
    <t>Z9A-YYR-4X3</t>
  </si>
  <si>
    <t>Z9A-YYR-6X4</t>
  </si>
  <si>
    <t>Combination Double Wye and 45 Deg. Elbow</t>
  </si>
  <si>
    <t>Z9A-YYB-112</t>
  </si>
  <si>
    <t>Z9A-YYB-2</t>
  </si>
  <si>
    <t>Z9A-YYB-3</t>
  </si>
  <si>
    <t>Z9A-YYB-4</t>
  </si>
  <si>
    <t>Z9A-YYB-6</t>
  </si>
  <si>
    <t>Combination Reducing Double Wye and 45 Deg. Elbow</t>
  </si>
  <si>
    <t>Z9A-YYRB-2X112</t>
  </si>
  <si>
    <t>Z9A-YYRB-3X112</t>
  </si>
  <si>
    <t>Z9A-YYRB-3X2</t>
  </si>
  <si>
    <t>Z9A-YYRB-4X112</t>
  </si>
  <si>
    <t>Z9A-YYRB-4X2</t>
  </si>
  <si>
    <t>Z9A-YYRB-4X3</t>
  </si>
  <si>
    <t>Reducing Coupling</t>
  </si>
  <si>
    <t>Z9A-RED-2X112</t>
  </si>
  <si>
    <t>Z9A-RED-3X112</t>
  </si>
  <si>
    <t>Z9A-RED-3X2</t>
  </si>
  <si>
    <t>Z9A-RED-4X112</t>
  </si>
  <si>
    <t>Z9A-RED-4X2</t>
  </si>
  <si>
    <t>Z9A-RED-4X3</t>
  </si>
  <si>
    <t>Z9A-RED-6X4</t>
  </si>
  <si>
    <t>Z9A-MA-112</t>
  </si>
  <si>
    <t>Z9A-MA-2</t>
  </si>
  <si>
    <t>Z9A-MA-3</t>
  </si>
  <si>
    <t>Z9A-MA-4</t>
  </si>
  <si>
    <t>Z9A-FA-112</t>
  </si>
  <si>
    <t>Z9A-FA-2</t>
  </si>
  <si>
    <t>Z9A-FA-3</t>
  </si>
  <si>
    <t>Z9A-FA-4</t>
  </si>
  <si>
    <t>Glass Adapter</t>
  </si>
  <si>
    <t>Z9A-GA-112</t>
  </si>
  <si>
    <t>Z9A-GA-2</t>
  </si>
  <si>
    <t>Z9A-GA-3</t>
  </si>
  <si>
    <t>Z9A-GA-4</t>
  </si>
  <si>
    <t>Z9A-IA-112</t>
  </si>
  <si>
    <t>Z9A-IA-2</t>
  </si>
  <si>
    <t>Z9A-IA-3</t>
  </si>
  <si>
    <t>Z9A-IA-4</t>
  </si>
  <si>
    <t>P-Trap</t>
  </si>
  <si>
    <t>Z9A-PTRAP-112</t>
  </si>
  <si>
    <t>Z9A-PTRAP-2</t>
  </si>
  <si>
    <t>Z9A-PTRAP-3</t>
  </si>
  <si>
    <t>Z9A-PTRAP-4</t>
  </si>
  <si>
    <t>Z9A-PTRAP-6</t>
  </si>
  <si>
    <t>S-Trap</t>
  </si>
  <si>
    <t>Z9A-STRAP-112</t>
  </si>
  <si>
    <t>Z9A-STRAP-2</t>
  </si>
  <si>
    <t>Z9A-STRAP-3</t>
  </si>
  <si>
    <t>Z9A-STRAP-4</t>
  </si>
  <si>
    <t>Z9A-STRAP-6</t>
  </si>
  <si>
    <t>Running Trap</t>
  </si>
  <si>
    <t>Z9A-RUNTRAP-112</t>
  </si>
  <si>
    <t>Z9A-RUNTRAP-2</t>
  </si>
  <si>
    <t>Z9A-RUNTRAP-3</t>
  </si>
  <si>
    <t>Z9A-RUNTRAP-4</t>
  </si>
  <si>
    <t>Z9A-RUNTRAP-6</t>
  </si>
  <si>
    <t>Adjustable Floor Drain</t>
  </si>
  <si>
    <t>Z9A-FD1-3</t>
  </si>
  <si>
    <t>Z9A-FD1-4</t>
  </si>
  <si>
    <t>Adjustable Cleanout</t>
  </si>
  <si>
    <t>Z9A-CO1-3</t>
  </si>
  <si>
    <t>Z9A-CO1-4</t>
  </si>
  <si>
    <t>Cleanout Body w/ Plug</t>
  </si>
  <si>
    <t>Z9A-CO4-112</t>
  </si>
  <si>
    <t>Z9A-CO4-2</t>
  </si>
  <si>
    <t>Z9A-CO4-3</t>
  </si>
  <si>
    <t>Z9A-CO4-4</t>
  </si>
  <si>
    <t>Z9A-FD2-3</t>
  </si>
  <si>
    <t>Z9A-FD2-4</t>
  </si>
  <si>
    <t>Floor Drain</t>
  </si>
  <si>
    <t>Z9A-FD4-3</t>
  </si>
  <si>
    <t>Z9A-FD4-4</t>
  </si>
  <si>
    <t>List Total $</t>
  </si>
  <si>
    <t>Multiplier x</t>
  </si>
  <si>
    <t>PP Quotation Worksheet</t>
  </si>
  <si>
    <t>Pipe</t>
  </si>
  <si>
    <t>Flame Retardant</t>
  </si>
  <si>
    <t>Z9-PP40-FR-112</t>
  </si>
  <si>
    <t>Z9-PP40-FR-2</t>
  </si>
  <si>
    <t>Z9-PP40-FR-4</t>
  </si>
  <si>
    <t>Z9-PP40-FR-6</t>
  </si>
  <si>
    <t>Non-Flame Retardant</t>
  </si>
  <si>
    <t>Z9-PP40-NFR-112</t>
  </si>
  <si>
    <t>Z9-PP40-NFR-2</t>
  </si>
  <si>
    <t>Z9-PP40-NFR-4</t>
  </si>
  <si>
    <t>Z9-PP40-NFR-6</t>
  </si>
  <si>
    <t>1-1/2</t>
  </si>
  <si>
    <t>Z9-PP40-FR-3</t>
  </si>
  <si>
    <t>Z9-PP40-NFR-3</t>
  </si>
  <si>
    <t>Wrenches</t>
  </si>
  <si>
    <t>Z9-SPAN-112X2</t>
  </si>
  <si>
    <t>Z9-SPAN-3X4</t>
  </si>
  <si>
    <t>Z9-CLAW-3X6</t>
  </si>
  <si>
    <t>3 - 6</t>
  </si>
  <si>
    <t>3-4</t>
  </si>
  <si>
    <t>1-1/2-2</t>
  </si>
  <si>
    <t>Grooving Tools</t>
  </si>
  <si>
    <t>Z9-GRVR-112</t>
  </si>
  <si>
    <t>Z9-GRVR-2</t>
  </si>
  <si>
    <t>Z9-GRVR-3</t>
  </si>
  <si>
    <t>Z9-GRVR-4</t>
  </si>
  <si>
    <t>Neutralization Tanks</t>
  </si>
  <si>
    <t>Z9A-NT-05</t>
  </si>
  <si>
    <t>Z9A-NT-15</t>
  </si>
  <si>
    <t>Z9A-NT-30</t>
  </si>
  <si>
    <t>Z9A-NT-55</t>
  </si>
  <si>
    <t>Z9A-NT-100</t>
  </si>
  <si>
    <t>Z9A-NT-150</t>
  </si>
  <si>
    <t>Z9A-NT-200</t>
  </si>
  <si>
    <t>Z9A-NT-275</t>
  </si>
  <si>
    <t>Z9A-NT-500</t>
  </si>
  <si>
    <t>Gal.</t>
  </si>
  <si>
    <t>Comments:</t>
  </si>
  <si>
    <t xml:space="preserve">Model #  </t>
  </si>
  <si>
    <t>1-1/2" Seals</t>
  </si>
  <si>
    <t xml:space="preserve">2" Seals </t>
  </si>
  <si>
    <t xml:space="preserve">3" Seals </t>
  </si>
  <si>
    <t>4" Seals</t>
  </si>
  <si>
    <t>6" Seals</t>
  </si>
  <si>
    <t>Model #</t>
  </si>
  <si>
    <t>Z9-MS-112</t>
  </si>
  <si>
    <t>Z9-MS-2</t>
  </si>
  <si>
    <t>Z9-MS-3</t>
  </si>
  <si>
    <t>Z9-MS-4</t>
  </si>
  <si>
    <t>Z9-FS-112</t>
  </si>
  <si>
    <t>Z9-FS-2</t>
  </si>
  <si>
    <t>Z9-FS-3</t>
  </si>
  <si>
    <t>Z9-FS-4</t>
  </si>
  <si>
    <t>Z9-FS-6</t>
  </si>
  <si>
    <t>Qty</t>
  </si>
  <si>
    <t>Qty M</t>
  </si>
  <si>
    <t>TOTALS</t>
  </si>
  <si>
    <t>45 Deg. Street Elbow</t>
  </si>
  <si>
    <t>1-1/2" Fusion Lock Seal</t>
  </si>
  <si>
    <t>2" Fusion Lock Seal</t>
  </si>
  <si>
    <t>3" Fusion Lock Seal</t>
  </si>
  <si>
    <t>4" Fusion Lock Seal</t>
  </si>
  <si>
    <t>6" Fusion Lock Seal</t>
  </si>
  <si>
    <t>1-1/2" Mechanical Seal</t>
  </si>
  <si>
    <t>2" Mechanical Seal</t>
  </si>
  <si>
    <t>3" Mechanical Seal</t>
  </si>
  <si>
    <t>4" Mechanical Seal</t>
  </si>
  <si>
    <t>Cleanout Plug</t>
  </si>
  <si>
    <t>Z9-PLUG-112</t>
  </si>
  <si>
    <t>Z9-PLUG-2</t>
  </si>
  <si>
    <t>Z9-PLUG-3</t>
  </si>
  <si>
    <t>Z9-PLUG-4</t>
  </si>
  <si>
    <t>Limestone Chips</t>
  </si>
  <si>
    <t>Z9-CHIPS</t>
  </si>
  <si>
    <t>55 LB</t>
  </si>
  <si>
    <t>-S List Price</t>
  </si>
  <si>
    <t>Total Net $</t>
  </si>
  <si>
    <t>Z9A-YYRB-6X4</t>
  </si>
  <si>
    <t>6X4</t>
  </si>
  <si>
    <t>Z9-PLUG-6</t>
  </si>
  <si>
    <t>Z9A-S-112</t>
  </si>
  <si>
    <t>Z9A-S-2</t>
  </si>
  <si>
    <t>Z9A-S-3</t>
  </si>
  <si>
    <t>Z9A-S-4</t>
  </si>
  <si>
    <t>Qty S</t>
  </si>
  <si>
    <t>1 1/2" Stab-Lock Seal</t>
  </si>
  <si>
    <t>2" Stab-Lock Seal</t>
  </si>
  <si>
    <t>3" Stab-Lock Seal</t>
  </si>
  <si>
    <t>4" Stab-Lock Seal</t>
  </si>
  <si>
    <r>
      <t xml:space="preserve">If your installation requires a modification from our standard unit, consult local rep  </t>
    </r>
    <r>
      <rPr>
        <b/>
        <sz val="8"/>
        <rFont val="Arial"/>
        <family val="2"/>
      </rPr>
      <t>**Note: Do not use standard discount for tanks.</t>
    </r>
  </si>
  <si>
    <t>Z9A-LS90-4</t>
  </si>
  <si>
    <t>Z9A-LS90-6</t>
  </si>
  <si>
    <t>Z9A-LS90-112</t>
  </si>
  <si>
    <t>Z9A-LS90-2</t>
  </si>
  <si>
    <t>Z9A-LS90-3</t>
  </si>
  <si>
    <t>POA</t>
  </si>
  <si>
    <t>****Does not include Tank/Limestone pricing if applicable</t>
  </si>
  <si>
    <t>[38]</t>
  </si>
  <si>
    <t>[51]</t>
  </si>
  <si>
    <t>[76]</t>
  </si>
  <si>
    <t>[102]</t>
  </si>
  <si>
    <t>[152]</t>
  </si>
  <si>
    <t>Z9A-LS90-112*</t>
  </si>
  <si>
    <t>Z9A-LS90-2*</t>
  </si>
  <si>
    <t>Z9A-TR-2X112*</t>
  </si>
  <si>
    <t>Z9A-TC-6</t>
  </si>
  <si>
    <t>Z9A-YR-3X112*</t>
  </si>
  <si>
    <t>Z9A-YRB-4x112</t>
  </si>
  <si>
    <t>Z9A-YYR-3X112*</t>
  </si>
  <si>
    <t>Z9A-YYR-3X2*</t>
  </si>
  <si>
    <t>x</t>
  </si>
  <si>
    <t>38]</t>
  </si>
  <si>
    <t>51]</t>
  </si>
  <si>
    <t>76]</t>
  </si>
  <si>
    <t>102]</t>
  </si>
  <si>
    <t>Z9A-PTRAP-112*</t>
  </si>
  <si>
    <t>Z9A-STRAP-112*</t>
  </si>
  <si>
    <t>Z9A-STRAP-2*</t>
  </si>
  <si>
    <t>Z9A-RUNTRAP-112*</t>
  </si>
  <si>
    <t>Z9A-RUNTRAP-2*</t>
  </si>
  <si>
    <t>Z9A-CO4-6</t>
  </si>
  <si>
    <t>Z9-SPAN-112</t>
  </si>
  <si>
    <t>Z9-SPAN-3</t>
  </si>
  <si>
    <t>Z9-CLAW-346</t>
  </si>
  <si>
    <t>[76],</t>
  </si>
  <si>
    <t>Z9-PLUG-6*</t>
  </si>
  <si>
    <t>Z9A-YR-6X2</t>
  </si>
  <si>
    <t>6x2</t>
  </si>
  <si>
    <t>6X3</t>
  </si>
  <si>
    <t>Z9A-YRB-6X2</t>
  </si>
  <si>
    <t>Z9A-YRB-6X3</t>
  </si>
  <si>
    <t>6x3</t>
  </si>
  <si>
    <t>Z9A-YYR-6X2</t>
  </si>
  <si>
    <t>Z9A-YYR-6X3</t>
  </si>
  <si>
    <t>6X2</t>
  </si>
  <si>
    <t>Z9A-YYRB-6X2</t>
  </si>
  <si>
    <t>Z9A-YYRB-6X3</t>
  </si>
  <si>
    <t>Z9A-RED-6X2</t>
  </si>
  <si>
    <t>Z9A-RED-6X3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</si>
</sst>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 x14ac:knownFonts="1">
    <font>
      <sz val="10"/>
      <name val="Arial"/>
    </font>
    <font>
      <b/>
      <sz val="7"/>
      <name val="Arial Black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7.25"/>
      <name val="Arial"/>
      <family val="2"/>
    </font>
    <font>
      <b/>
      <i/>
      <sz val="8"/>
      <name val="Arial"/>
      <family val="2"/>
    </font>
    <font>
      <b/>
      <i/>
      <sz val="22"/>
      <name val="Garamond"/>
      <family val="1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0" xfId="0" applyFont="1" applyFill="1"/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0" fillId="2" borderId="2" xfId="0" applyFill="1" applyBorder="1" applyProtection="1"/>
    <xf numFmtId="0" fontId="0" fillId="2" borderId="0" xfId="0" applyFill="1" applyBorder="1" applyProtection="1"/>
    <xf numFmtId="2" fontId="6" fillId="2" borderId="2" xfId="0" applyNumberFormat="1" applyFont="1" applyFill="1" applyBorder="1" applyAlignment="1" applyProtection="1">
      <alignment horizontal="center"/>
    </xf>
    <xf numFmtId="2" fontId="6" fillId="2" borderId="0" xfId="0" applyNumberFormat="1" applyFont="1" applyFill="1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0" fontId="0" fillId="0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4" fontId="0" fillId="2" borderId="2" xfId="0" applyNumberForma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4" fontId="4" fillId="2" borderId="2" xfId="0" applyNumberFormat="1" applyFont="1" applyFill="1" applyBorder="1" applyAlignment="1" applyProtection="1">
      <alignment horizontal="center"/>
    </xf>
    <xf numFmtId="2" fontId="4" fillId="2" borderId="8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4" fontId="6" fillId="2" borderId="0" xfId="0" applyNumberFormat="1" applyFont="1" applyFill="1" applyAlignment="1" applyProtection="1">
      <alignment horizontal="center"/>
    </xf>
    <xf numFmtId="2" fontId="6" fillId="2" borderId="9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0" borderId="0" xfId="0" applyFont="1" applyFill="1" applyProtection="1"/>
    <xf numFmtId="12" fontId="6" fillId="2" borderId="0" xfId="0" applyNumberFormat="1" applyFont="1" applyFill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4" fontId="6" fillId="2" borderId="2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0" fontId="5" fillId="2" borderId="0" xfId="0" applyFont="1" applyFill="1" applyBorder="1" applyProtection="1"/>
    <xf numFmtId="4" fontId="0" fillId="2" borderId="0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2" fontId="0" fillId="2" borderId="8" xfId="0" applyNumberFormat="1" applyFill="1" applyBorder="1" applyAlignment="1" applyProtection="1">
      <alignment horizontal="center"/>
    </xf>
    <xf numFmtId="0" fontId="0" fillId="2" borderId="5" xfId="0" applyFill="1" applyBorder="1" applyProtection="1"/>
    <xf numFmtId="0" fontId="6" fillId="0" borderId="0" xfId="0" applyFont="1" applyFill="1" applyAlignment="1" applyProtection="1">
      <alignment horizontal="center"/>
    </xf>
    <xf numFmtId="4" fontId="6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3" borderId="0" xfId="0" applyFont="1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</xf>
    <xf numFmtId="2" fontId="6" fillId="3" borderId="11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2" fontId="6" fillId="3" borderId="9" xfId="0" applyNumberFormat="1" applyFont="1" applyFill="1" applyBorder="1" applyAlignment="1" applyProtection="1">
      <alignment horizontal="center"/>
    </xf>
    <xf numFmtId="2" fontId="6" fillId="3" borderId="0" xfId="0" applyNumberFormat="1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Alignment="1" applyProtection="1">
      <alignment horizontal="center"/>
    </xf>
    <xf numFmtId="2" fontId="6" fillId="3" borderId="2" xfId="0" applyNumberFormat="1" applyFont="1" applyFill="1" applyBorder="1" applyAlignment="1" applyProtection="1">
      <alignment horizontal="center"/>
    </xf>
    <xf numFmtId="2" fontId="6" fillId="3" borderId="7" xfId="0" applyNumberFormat="1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4" fontId="6" fillId="3" borderId="2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Protection="1"/>
    <xf numFmtId="12" fontId="6" fillId="3" borderId="0" xfId="0" applyNumberFormat="1" applyFont="1" applyFill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4" fontId="0" fillId="3" borderId="0" xfId="0" applyNumberFormat="1" applyFill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2" fontId="6" fillId="3" borderId="7" xfId="0" applyNumberFormat="1" applyFon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Protection="1"/>
    <xf numFmtId="0" fontId="6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5" fillId="3" borderId="0" xfId="0" applyNumberFormat="1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2" fontId="6" fillId="3" borderId="8" xfId="0" applyNumberFormat="1" applyFont="1" applyFill="1" applyBorder="1" applyAlignment="1" applyProtection="1">
      <alignment horizontal="center"/>
      <protection locked="0"/>
    </xf>
    <xf numFmtId="4" fontId="5" fillId="3" borderId="0" xfId="0" applyNumberFormat="1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4" fillId="3" borderId="6" xfId="0" applyFont="1" applyFill="1" applyBorder="1" applyAlignment="1" applyProtection="1">
      <alignment horizontal="center"/>
      <protection locked="0"/>
    </xf>
    <xf numFmtId="4" fontId="4" fillId="3" borderId="6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Protection="1"/>
    <xf numFmtId="0" fontId="6" fillId="3" borderId="6" xfId="0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4" fontId="6" fillId="3" borderId="6" xfId="0" applyNumberFormat="1" applyFont="1" applyFill="1" applyBorder="1" applyAlignment="1" applyProtection="1">
      <alignment horizontal="center"/>
    </xf>
    <xf numFmtId="12" fontId="6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2" xfId="0" applyFont="1" applyFill="1" applyBorder="1" applyProtection="1"/>
    <xf numFmtId="0" fontId="11" fillId="3" borderId="0" xfId="0" applyFont="1" applyFill="1" applyProtection="1"/>
    <xf numFmtId="2" fontId="5" fillId="3" borderId="0" xfId="0" applyNumberFormat="1" applyFont="1" applyFill="1" applyAlignment="1" applyProtection="1">
      <alignment horizontal="right"/>
    </xf>
    <xf numFmtId="0" fontId="6" fillId="3" borderId="3" xfId="0" applyFont="1" applyFill="1" applyBorder="1" applyAlignment="1" applyProtection="1">
      <alignment horizontal="left"/>
      <protection locked="0"/>
    </xf>
    <xf numFmtId="2" fontId="5" fillId="2" borderId="0" xfId="0" applyNumberFormat="1" applyFont="1" applyFill="1" applyBorder="1" applyAlignment="1" applyProtection="1">
      <alignment horizontal="center"/>
    </xf>
    <xf numFmtId="2" fontId="5" fillId="3" borderId="0" xfId="0" applyNumberFormat="1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3" xfId="0" applyFill="1" applyBorder="1" applyProtection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0" fontId="0" fillId="0" borderId="0" xfId="0" applyBorder="1"/>
    <xf numFmtId="2" fontId="6" fillId="3" borderId="6" xfId="0" applyNumberFormat="1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4" fillId="2" borderId="4" xfId="0" quotePrefix="1" applyFont="1" applyFill="1" applyBorder="1" applyAlignment="1" applyProtection="1">
      <alignment horizontal="center"/>
    </xf>
    <xf numFmtId="0" fontId="0" fillId="0" borderId="3" xfId="0" applyBorder="1" applyProtection="1"/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8" xfId="0" applyFont="1" applyFill="1" applyBorder="1" applyAlignment="1" applyProtection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3" xfId="0" applyNumberFormat="1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  <protection locked="0"/>
    </xf>
    <xf numFmtId="0" fontId="0" fillId="3" borderId="6" xfId="0" applyFill="1" applyBorder="1" applyProtection="1"/>
    <xf numFmtId="0" fontId="6" fillId="2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2" fontId="4" fillId="3" borderId="6" xfId="0" applyNumberFormat="1" applyFont="1" applyFill="1" applyBorder="1" applyAlignment="1" applyProtection="1">
      <alignment horizontal="center"/>
    </xf>
    <xf numFmtId="2" fontId="4" fillId="3" borderId="2" xfId="0" applyNumberFormat="1" applyFont="1" applyFill="1" applyBorder="1" applyAlignment="1" applyProtection="1">
      <alignment horizontal="center"/>
    </xf>
    <xf numFmtId="0" fontId="0" fillId="3" borderId="0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0" xfId="0" quotePrefix="1" applyFont="1" applyFill="1" applyBorder="1" applyAlignment="1" applyProtection="1">
      <alignment horizontal="center"/>
    </xf>
    <xf numFmtId="2" fontId="6" fillId="3" borderId="0" xfId="0" quotePrefix="1" applyNumberFormat="1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104775</xdr:rowOff>
    </xdr:from>
    <xdr:to>
      <xdr:col>0</xdr:col>
      <xdr:colOff>609600</xdr:colOff>
      <xdr:row>18</xdr:row>
      <xdr:rowOff>20955</xdr:rowOff>
    </xdr:to>
    <xdr:pic>
      <xdr:nvPicPr>
        <xdr:cNvPr id="8739" name="Picture 34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51435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609600</xdr:colOff>
      <xdr:row>25</xdr:row>
      <xdr:rowOff>133350</xdr:rowOff>
    </xdr:to>
    <xdr:pic>
      <xdr:nvPicPr>
        <xdr:cNvPr id="8740" name="Picture 35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28</xdr:row>
      <xdr:rowOff>47625</xdr:rowOff>
    </xdr:from>
    <xdr:to>
      <xdr:col>0</xdr:col>
      <xdr:colOff>609600</xdr:colOff>
      <xdr:row>32</xdr:row>
      <xdr:rowOff>133350</xdr:rowOff>
    </xdr:to>
    <xdr:pic>
      <xdr:nvPicPr>
        <xdr:cNvPr id="8741" name="Picture 36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4381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35</xdr:row>
      <xdr:rowOff>38100</xdr:rowOff>
    </xdr:from>
    <xdr:to>
      <xdr:col>0</xdr:col>
      <xdr:colOff>609600</xdr:colOff>
      <xdr:row>39</xdr:row>
      <xdr:rowOff>114300</xdr:rowOff>
    </xdr:to>
    <xdr:pic>
      <xdr:nvPicPr>
        <xdr:cNvPr id="8742" name="Picture 37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4191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42</xdr:row>
      <xdr:rowOff>9525</xdr:rowOff>
    </xdr:from>
    <xdr:to>
      <xdr:col>0</xdr:col>
      <xdr:colOff>609600</xdr:colOff>
      <xdr:row>47</xdr:row>
      <xdr:rowOff>0</xdr:rowOff>
    </xdr:to>
    <xdr:pic>
      <xdr:nvPicPr>
        <xdr:cNvPr id="8743" name="Picture 38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4381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49</xdr:row>
      <xdr:rowOff>0</xdr:rowOff>
    </xdr:from>
    <xdr:to>
      <xdr:col>0</xdr:col>
      <xdr:colOff>609600</xdr:colOff>
      <xdr:row>53</xdr:row>
      <xdr:rowOff>133350</xdr:rowOff>
    </xdr:to>
    <xdr:pic>
      <xdr:nvPicPr>
        <xdr:cNvPr id="8744" name="Picture 3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44767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56</xdr:row>
      <xdr:rowOff>0</xdr:rowOff>
    </xdr:from>
    <xdr:to>
      <xdr:col>0</xdr:col>
      <xdr:colOff>609600</xdr:colOff>
      <xdr:row>60</xdr:row>
      <xdr:rowOff>133350</xdr:rowOff>
    </xdr:to>
    <xdr:pic>
      <xdr:nvPicPr>
        <xdr:cNvPr id="8745" name="Picture 4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43815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64</xdr:row>
      <xdr:rowOff>0</xdr:rowOff>
    </xdr:from>
    <xdr:to>
      <xdr:col>0</xdr:col>
      <xdr:colOff>609600</xdr:colOff>
      <xdr:row>68</xdr:row>
      <xdr:rowOff>133350</xdr:rowOff>
    </xdr:to>
    <xdr:pic>
      <xdr:nvPicPr>
        <xdr:cNvPr id="8746" name="Picture 4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2439650"/>
          <a:ext cx="60007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71</xdr:row>
      <xdr:rowOff>19050</xdr:rowOff>
    </xdr:from>
    <xdr:to>
      <xdr:col>0</xdr:col>
      <xdr:colOff>609600</xdr:colOff>
      <xdr:row>75</xdr:row>
      <xdr:rowOff>0</xdr:rowOff>
    </xdr:to>
    <xdr:pic>
      <xdr:nvPicPr>
        <xdr:cNvPr id="8747" name="Picture 4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3582650"/>
          <a:ext cx="5143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77</xdr:row>
      <xdr:rowOff>28575</xdr:rowOff>
    </xdr:from>
    <xdr:to>
      <xdr:col>0</xdr:col>
      <xdr:colOff>609600</xdr:colOff>
      <xdr:row>82</xdr:row>
      <xdr:rowOff>0</xdr:rowOff>
    </xdr:to>
    <xdr:pic>
      <xdr:nvPicPr>
        <xdr:cNvPr id="8748" name="Picture 43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4563725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177165</xdr:colOff>
      <xdr:row>86</xdr:row>
      <xdr:rowOff>34290</xdr:rowOff>
    </xdr:from>
    <xdr:to>
      <xdr:col>0</xdr:col>
      <xdr:colOff>739140</xdr:colOff>
      <xdr:row>91</xdr:row>
      <xdr:rowOff>93345</xdr:rowOff>
    </xdr:to>
    <xdr:pic>
      <xdr:nvPicPr>
        <xdr:cNvPr id="8749" name="Picture 44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7165" y="14874240"/>
          <a:ext cx="55626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</xdr:colOff>
      <xdr:row>95</xdr:row>
      <xdr:rowOff>22859</xdr:rowOff>
    </xdr:from>
    <xdr:to>
      <xdr:col>0</xdr:col>
      <xdr:colOff>781050</xdr:colOff>
      <xdr:row>100</xdr:row>
      <xdr:rowOff>129614</xdr:rowOff>
    </xdr:to>
    <xdr:pic>
      <xdr:nvPicPr>
        <xdr:cNvPr id="8750" name="Picture 45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0015" y="16405859"/>
          <a:ext cx="661035" cy="9640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103</xdr:row>
      <xdr:rowOff>116205</xdr:rowOff>
    </xdr:from>
    <xdr:to>
      <xdr:col>0</xdr:col>
      <xdr:colOff>777240</xdr:colOff>
      <xdr:row>109</xdr:row>
      <xdr:rowOff>282</xdr:rowOff>
    </xdr:to>
    <xdr:pic>
      <xdr:nvPicPr>
        <xdr:cNvPr id="8751" name="Picture 46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300" y="17870805"/>
          <a:ext cx="657225" cy="90515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78104</xdr:colOff>
      <xdr:row>121</xdr:row>
      <xdr:rowOff>54292</xdr:rowOff>
    </xdr:from>
    <xdr:to>
      <xdr:col>0</xdr:col>
      <xdr:colOff>893445</xdr:colOff>
      <xdr:row>126</xdr:row>
      <xdr:rowOff>57150</xdr:rowOff>
    </xdr:to>
    <xdr:pic>
      <xdr:nvPicPr>
        <xdr:cNvPr id="8753" name="Picture 4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8104" y="20894992"/>
          <a:ext cx="824866" cy="85058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64769</xdr:colOff>
      <xdr:row>138</xdr:row>
      <xdr:rowOff>96926</xdr:rowOff>
    </xdr:from>
    <xdr:to>
      <xdr:col>0</xdr:col>
      <xdr:colOff>874395</xdr:colOff>
      <xdr:row>142</xdr:row>
      <xdr:rowOff>129540</xdr:rowOff>
    </xdr:to>
    <xdr:pic>
      <xdr:nvPicPr>
        <xdr:cNvPr id="8754" name="Picture 4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69" y="23852276"/>
          <a:ext cx="809626" cy="7222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120015</xdr:colOff>
      <xdr:row>130</xdr:row>
      <xdr:rowOff>126538</xdr:rowOff>
    </xdr:from>
    <xdr:to>
      <xdr:col>0</xdr:col>
      <xdr:colOff>948690</xdr:colOff>
      <xdr:row>135</xdr:row>
      <xdr:rowOff>1</xdr:rowOff>
    </xdr:to>
    <xdr:pic>
      <xdr:nvPicPr>
        <xdr:cNvPr id="8755" name="Picture 5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0015" y="22510288"/>
          <a:ext cx="828675" cy="72118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116205</xdr:colOff>
      <xdr:row>158</xdr:row>
      <xdr:rowOff>74295</xdr:rowOff>
    </xdr:from>
    <xdr:to>
      <xdr:col>0</xdr:col>
      <xdr:colOff>742950</xdr:colOff>
      <xdr:row>161</xdr:row>
      <xdr:rowOff>59055</xdr:rowOff>
    </xdr:to>
    <xdr:pic>
      <xdr:nvPicPr>
        <xdr:cNvPr id="8758" name="Picture 55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205" y="27258645"/>
          <a:ext cx="62674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163</xdr:row>
      <xdr:rowOff>66675</xdr:rowOff>
    </xdr:from>
    <xdr:to>
      <xdr:col>0</xdr:col>
      <xdr:colOff>609600</xdr:colOff>
      <xdr:row>168</xdr:row>
      <xdr:rowOff>0</xdr:rowOff>
    </xdr:to>
    <xdr:pic>
      <xdr:nvPicPr>
        <xdr:cNvPr id="8760" name="Picture 57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33413700"/>
          <a:ext cx="5048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171</xdr:row>
      <xdr:rowOff>85725</xdr:rowOff>
    </xdr:from>
    <xdr:to>
      <xdr:col>0</xdr:col>
      <xdr:colOff>609600</xdr:colOff>
      <xdr:row>174</xdr:row>
      <xdr:rowOff>133350</xdr:rowOff>
    </xdr:to>
    <xdr:pic>
      <xdr:nvPicPr>
        <xdr:cNvPr id="8761" name="Picture 58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34728150"/>
          <a:ext cx="5334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178</xdr:row>
      <xdr:rowOff>9525</xdr:rowOff>
    </xdr:from>
    <xdr:to>
      <xdr:col>0</xdr:col>
      <xdr:colOff>609600</xdr:colOff>
      <xdr:row>182</xdr:row>
      <xdr:rowOff>0</xdr:rowOff>
    </xdr:to>
    <xdr:pic>
      <xdr:nvPicPr>
        <xdr:cNvPr id="8762" name="Picture 5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675" y="35785425"/>
          <a:ext cx="542925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184</xdr:row>
      <xdr:rowOff>85725</xdr:rowOff>
    </xdr:from>
    <xdr:to>
      <xdr:col>0</xdr:col>
      <xdr:colOff>609600</xdr:colOff>
      <xdr:row>188</xdr:row>
      <xdr:rowOff>20955</xdr:rowOff>
    </xdr:to>
    <xdr:pic>
      <xdr:nvPicPr>
        <xdr:cNvPr id="8763" name="Picture 6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3825" y="36833175"/>
          <a:ext cx="485775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197</xdr:row>
      <xdr:rowOff>57150</xdr:rowOff>
    </xdr:from>
    <xdr:to>
      <xdr:col>0</xdr:col>
      <xdr:colOff>609600</xdr:colOff>
      <xdr:row>200</xdr:row>
      <xdr:rowOff>133350</xdr:rowOff>
    </xdr:to>
    <xdr:pic>
      <xdr:nvPicPr>
        <xdr:cNvPr id="8764" name="Picture 6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5725" y="38909625"/>
          <a:ext cx="52387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144780</xdr:colOff>
      <xdr:row>231</xdr:row>
      <xdr:rowOff>19050</xdr:rowOff>
    </xdr:from>
    <xdr:to>
      <xdr:col>0</xdr:col>
      <xdr:colOff>704851</xdr:colOff>
      <xdr:row>234</xdr:row>
      <xdr:rowOff>130520</xdr:rowOff>
    </xdr:to>
    <xdr:pic>
      <xdr:nvPicPr>
        <xdr:cNvPr id="8765" name="Picture 62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44780" y="39719250"/>
          <a:ext cx="560071" cy="620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236</xdr:row>
      <xdr:rowOff>38100</xdr:rowOff>
    </xdr:from>
    <xdr:to>
      <xdr:col>0</xdr:col>
      <xdr:colOff>609600</xdr:colOff>
      <xdr:row>239</xdr:row>
      <xdr:rowOff>19050</xdr:rowOff>
    </xdr:to>
    <xdr:pic>
      <xdr:nvPicPr>
        <xdr:cNvPr id="8766" name="Picture 63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4300" y="45300900"/>
          <a:ext cx="49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217</xdr:row>
      <xdr:rowOff>9525</xdr:rowOff>
    </xdr:from>
    <xdr:to>
      <xdr:col>0</xdr:col>
      <xdr:colOff>609600</xdr:colOff>
      <xdr:row>218</xdr:row>
      <xdr:rowOff>133350</xdr:rowOff>
    </xdr:to>
    <xdr:pic>
      <xdr:nvPicPr>
        <xdr:cNvPr id="8767" name="Picture 64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6200" y="40157400"/>
          <a:ext cx="5334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224</xdr:row>
      <xdr:rowOff>47625</xdr:rowOff>
    </xdr:from>
    <xdr:to>
      <xdr:col>0</xdr:col>
      <xdr:colOff>609600</xdr:colOff>
      <xdr:row>226</xdr:row>
      <xdr:rowOff>0</xdr:rowOff>
    </xdr:to>
    <xdr:pic>
      <xdr:nvPicPr>
        <xdr:cNvPr id="8768" name="Picture 6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0" y="41328975"/>
          <a:ext cx="51435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241</xdr:row>
      <xdr:rowOff>0</xdr:rowOff>
    </xdr:from>
    <xdr:to>
      <xdr:col>0</xdr:col>
      <xdr:colOff>609600</xdr:colOff>
      <xdr:row>244</xdr:row>
      <xdr:rowOff>59055</xdr:rowOff>
    </xdr:to>
    <xdr:pic>
      <xdr:nvPicPr>
        <xdr:cNvPr id="8769" name="Picture 67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7150" y="46072425"/>
          <a:ext cx="55245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246</xdr:row>
      <xdr:rowOff>95250</xdr:rowOff>
    </xdr:from>
    <xdr:to>
      <xdr:col>0</xdr:col>
      <xdr:colOff>609600</xdr:colOff>
      <xdr:row>249</xdr:row>
      <xdr:rowOff>114300</xdr:rowOff>
    </xdr:to>
    <xdr:pic>
      <xdr:nvPicPr>
        <xdr:cNvPr id="8770" name="Picture 68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725" y="46977300"/>
          <a:ext cx="52387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254</xdr:row>
      <xdr:rowOff>57150</xdr:rowOff>
    </xdr:from>
    <xdr:to>
      <xdr:col>0</xdr:col>
      <xdr:colOff>609600</xdr:colOff>
      <xdr:row>259</xdr:row>
      <xdr:rowOff>129540</xdr:rowOff>
    </xdr:to>
    <xdr:pic>
      <xdr:nvPicPr>
        <xdr:cNvPr id="8771" name="Picture 69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0" y="48234600"/>
          <a:ext cx="41910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97155</xdr:colOff>
      <xdr:row>149</xdr:row>
      <xdr:rowOff>114300</xdr:rowOff>
    </xdr:from>
    <xdr:to>
      <xdr:col>0</xdr:col>
      <xdr:colOff>855345</xdr:colOff>
      <xdr:row>153</xdr:row>
      <xdr:rowOff>114300</xdr:rowOff>
    </xdr:to>
    <xdr:pic>
      <xdr:nvPicPr>
        <xdr:cNvPr id="8772" name="Picture 70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7155" y="25755600"/>
          <a:ext cx="76200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190</xdr:row>
      <xdr:rowOff>28575</xdr:rowOff>
    </xdr:from>
    <xdr:to>
      <xdr:col>0</xdr:col>
      <xdr:colOff>609600</xdr:colOff>
      <xdr:row>194</xdr:row>
      <xdr:rowOff>20955</xdr:rowOff>
    </xdr:to>
    <xdr:pic>
      <xdr:nvPicPr>
        <xdr:cNvPr id="8774" name="Picture 7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4775" y="37747575"/>
          <a:ext cx="5048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53340</xdr:rowOff>
    </xdr:to>
    <xdr:pic>
      <xdr:nvPicPr>
        <xdr:cNvPr id="8776" name="Picture 38" descr="ZurnLogo-2C.JPG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14</xdr:row>
      <xdr:rowOff>104775</xdr:rowOff>
    </xdr:from>
    <xdr:to>
      <xdr:col>0</xdr:col>
      <xdr:colOff>781050</xdr:colOff>
      <xdr:row>18</xdr:row>
      <xdr:rowOff>20955</xdr:rowOff>
    </xdr:to>
    <xdr:pic>
      <xdr:nvPicPr>
        <xdr:cNvPr id="8781" name="Picture 34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724150"/>
          <a:ext cx="676275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777240</xdr:colOff>
      <xdr:row>25</xdr:row>
      <xdr:rowOff>133350</xdr:rowOff>
    </xdr:to>
    <xdr:pic>
      <xdr:nvPicPr>
        <xdr:cNvPr id="8782" name="Picture 35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3800475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28</xdr:row>
      <xdr:rowOff>47625</xdr:rowOff>
    </xdr:from>
    <xdr:to>
      <xdr:col>0</xdr:col>
      <xdr:colOff>777240</xdr:colOff>
      <xdr:row>32</xdr:row>
      <xdr:rowOff>133350</xdr:rowOff>
    </xdr:to>
    <xdr:pic>
      <xdr:nvPicPr>
        <xdr:cNvPr id="8783" name="Picture 36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493395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35</xdr:row>
      <xdr:rowOff>38100</xdr:rowOff>
    </xdr:from>
    <xdr:to>
      <xdr:col>0</xdr:col>
      <xdr:colOff>800100</xdr:colOff>
      <xdr:row>39</xdr:row>
      <xdr:rowOff>114300</xdr:rowOff>
    </xdr:to>
    <xdr:pic>
      <xdr:nvPicPr>
        <xdr:cNvPr id="8784" name="Picture 37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6057900"/>
          <a:ext cx="6096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42</xdr:row>
      <xdr:rowOff>9525</xdr:rowOff>
    </xdr:from>
    <xdr:to>
      <xdr:col>0</xdr:col>
      <xdr:colOff>762000</xdr:colOff>
      <xdr:row>47</xdr:row>
      <xdr:rowOff>0</xdr:rowOff>
    </xdr:to>
    <xdr:pic>
      <xdr:nvPicPr>
        <xdr:cNvPr id="8785" name="Picture 3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7162800"/>
          <a:ext cx="5905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49</xdr:row>
      <xdr:rowOff>0</xdr:rowOff>
    </xdr:from>
    <xdr:to>
      <xdr:col>0</xdr:col>
      <xdr:colOff>739140</xdr:colOff>
      <xdr:row>53</xdr:row>
      <xdr:rowOff>133350</xdr:rowOff>
    </xdr:to>
    <xdr:pic>
      <xdr:nvPicPr>
        <xdr:cNvPr id="8786" name="Picture 3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8286750"/>
          <a:ext cx="5810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56</xdr:row>
      <xdr:rowOff>0</xdr:rowOff>
    </xdr:from>
    <xdr:to>
      <xdr:col>0</xdr:col>
      <xdr:colOff>706755</xdr:colOff>
      <xdr:row>60</xdr:row>
      <xdr:rowOff>133350</xdr:rowOff>
    </xdr:to>
    <xdr:pic>
      <xdr:nvPicPr>
        <xdr:cNvPr id="8787" name="Picture 40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9458325"/>
          <a:ext cx="542925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64</xdr:row>
      <xdr:rowOff>0</xdr:rowOff>
    </xdr:from>
    <xdr:to>
      <xdr:col>0</xdr:col>
      <xdr:colOff>701040</xdr:colOff>
      <xdr:row>68</xdr:row>
      <xdr:rowOff>133350</xdr:rowOff>
    </xdr:to>
    <xdr:pic>
      <xdr:nvPicPr>
        <xdr:cNvPr id="8788" name="Picture 4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2439650"/>
          <a:ext cx="695325" cy="762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71</xdr:row>
      <xdr:rowOff>19050</xdr:rowOff>
    </xdr:from>
    <xdr:to>
      <xdr:col>0</xdr:col>
      <xdr:colOff>704850</xdr:colOff>
      <xdr:row>75</xdr:row>
      <xdr:rowOff>0</xdr:rowOff>
    </xdr:to>
    <xdr:pic>
      <xdr:nvPicPr>
        <xdr:cNvPr id="8789" name="Picture 42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0" y="13582650"/>
          <a:ext cx="600075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77</xdr:row>
      <xdr:rowOff>28575</xdr:rowOff>
    </xdr:from>
    <xdr:to>
      <xdr:col>0</xdr:col>
      <xdr:colOff>609600</xdr:colOff>
      <xdr:row>82</xdr:row>
      <xdr:rowOff>0</xdr:rowOff>
    </xdr:to>
    <xdr:pic>
      <xdr:nvPicPr>
        <xdr:cNvPr id="8790" name="Picture 43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4563725"/>
          <a:ext cx="5048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112</xdr:row>
      <xdr:rowOff>102870</xdr:rowOff>
    </xdr:from>
    <xdr:to>
      <xdr:col>0</xdr:col>
      <xdr:colOff>815340</xdr:colOff>
      <xdr:row>116</xdr:row>
      <xdr:rowOff>53340</xdr:rowOff>
    </xdr:to>
    <xdr:pic>
      <xdr:nvPicPr>
        <xdr:cNvPr id="8794" name="Picture 47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4300" y="19229070"/>
          <a:ext cx="695325" cy="6305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163</xdr:row>
      <xdr:rowOff>66675</xdr:rowOff>
    </xdr:from>
    <xdr:to>
      <xdr:col>0</xdr:col>
      <xdr:colOff>800100</xdr:colOff>
      <xdr:row>168</xdr:row>
      <xdr:rowOff>0</xdr:rowOff>
    </xdr:to>
    <xdr:pic>
      <xdr:nvPicPr>
        <xdr:cNvPr id="8802" name="Picture 57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4775" y="33413700"/>
          <a:ext cx="69532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171</xdr:row>
      <xdr:rowOff>85725</xdr:rowOff>
    </xdr:from>
    <xdr:to>
      <xdr:col>0</xdr:col>
      <xdr:colOff>762000</xdr:colOff>
      <xdr:row>174</xdr:row>
      <xdr:rowOff>133350</xdr:rowOff>
    </xdr:to>
    <xdr:pic>
      <xdr:nvPicPr>
        <xdr:cNvPr id="8803" name="Picture 58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200" y="34728150"/>
          <a:ext cx="685800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178</xdr:row>
      <xdr:rowOff>9525</xdr:rowOff>
    </xdr:from>
    <xdr:to>
      <xdr:col>0</xdr:col>
      <xdr:colOff>744855</xdr:colOff>
      <xdr:row>182</xdr:row>
      <xdr:rowOff>0</xdr:rowOff>
    </xdr:to>
    <xdr:pic>
      <xdr:nvPicPr>
        <xdr:cNvPr id="8804" name="Picture 5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6675" y="35785425"/>
          <a:ext cx="68580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184</xdr:row>
      <xdr:rowOff>85725</xdr:rowOff>
    </xdr:from>
    <xdr:to>
      <xdr:col>0</xdr:col>
      <xdr:colOff>668655</xdr:colOff>
      <xdr:row>188</xdr:row>
      <xdr:rowOff>20955</xdr:rowOff>
    </xdr:to>
    <xdr:pic>
      <xdr:nvPicPr>
        <xdr:cNvPr id="8805" name="Picture 6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3825" y="36833175"/>
          <a:ext cx="552450" cy="590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197</xdr:row>
      <xdr:rowOff>57150</xdr:rowOff>
    </xdr:from>
    <xdr:to>
      <xdr:col>0</xdr:col>
      <xdr:colOff>777240</xdr:colOff>
      <xdr:row>200</xdr:row>
      <xdr:rowOff>133350</xdr:rowOff>
    </xdr:to>
    <xdr:pic>
      <xdr:nvPicPr>
        <xdr:cNvPr id="8806" name="Picture 6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5725" y="38909625"/>
          <a:ext cx="695325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236</xdr:row>
      <xdr:rowOff>38100</xdr:rowOff>
    </xdr:from>
    <xdr:to>
      <xdr:col>0</xdr:col>
      <xdr:colOff>662940</xdr:colOff>
      <xdr:row>239</xdr:row>
      <xdr:rowOff>19050</xdr:rowOff>
    </xdr:to>
    <xdr:pic>
      <xdr:nvPicPr>
        <xdr:cNvPr id="8808" name="Picture 63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4300" y="45300900"/>
          <a:ext cx="55245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217</xdr:row>
      <xdr:rowOff>9525</xdr:rowOff>
    </xdr:from>
    <xdr:to>
      <xdr:col>0</xdr:col>
      <xdr:colOff>762000</xdr:colOff>
      <xdr:row>218</xdr:row>
      <xdr:rowOff>133350</xdr:rowOff>
    </xdr:to>
    <xdr:pic>
      <xdr:nvPicPr>
        <xdr:cNvPr id="8809" name="Picture 64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6200" y="40157400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224</xdr:row>
      <xdr:rowOff>47625</xdr:rowOff>
    </xdr:from>
    <xdr:to>
      <xdr:col>0</xdr:col>
      <xdr:colOff>777240</xdr:colOff>
      <xdr:row>226</xdr:row>
      <xdr:rowOff>0</xdr:rowOff>
    </xdr:to>
    <xdr:pic>
      <xdr:nvPicPr>
        <xdr:cNvPr id="8810" name="Picture 65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0" y="41328975"/>
          <a:ext cx="685800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241</xdr:row>
      <xdr:rowOff>0</xdr:rowOff>
    </xdr:from>
    <xdr:to>
      <xdr:col>0</xdr:col>
      <xdr:colOff>739140</xdr:colOff>
      <xdr:row>244</xdr:row>
      <xdr:rowOff>59055</xdr:rowOff>
    </xdr:to>
    <xdr:pic>
      <xdr:nvPicPr>
        <xdr:cNvPr id="8811" name="Picture 67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7150" y="46072425"/>
          <a:ext cx="685800" cy="552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246</xdr:row>
      <xdr:rowOff>95250</xdr:rowOff>
    </xdr:from>
    <xdr:to>
      <xdr:col>0</xdr:col>
      <xdr:colOff>777240</xdr:colOff>
      <xdr:row>249</xdr:row>
      <xdr:rowOff>114300</xdr:rowOff>
    </xdr:to>
    <xdr:pic>
      <xdr:nvPicPr>
        <xdr:cNvPr id="8812" name="Picture 6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725" y="46977300"/>
          <a:ext cx="69532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254</xdr:row>
      <xdr:rowOff>57150</xdr:rowOff>
    </xdr:from>
    <xdr:to>
      <xdr:col>0</xdr:col>
      <xdr:colOff>662940</xdr:colOff>
      <xdr:row>259</xdr:row>
      <xdr:rowOff>129540</xdr:rowOff>
    </xdr:to>
    <xdr:pic>
      <xdr:nvPicPr>
        <xdr:cNvPr id="8813" name="Picture 6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0" y="48234600"/>
          <a:ext cx="476250" cy="885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190</xdr:row>
      <xdr:rowOff>28575</xdr:rowOff>
    </xdr:from>
    <xdr:to>
      <xdr:col>0</xdr:col>
      <xdr:colOff>685800</xdr:colOff>
      <xdr:row>194</xdr:row>
      <xdr:rowOff>20955</xdr:rowOff>
    </xdr:to>
    <xdr:pic>
      <xdr:nvPicPr>
        <xdr:cNvPr id="8816" name="Picture 72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04775" y="37747575"/>
          <a:ext cx="581025" cy="64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53340</xdr:rowOff>
    </xdr:to>
    <xdr:pic>
      <xdr:nvPicPr>
        <xdr:cNvPr id="8818" name="Picture 38" descr="ZurnLogo-2C.JPG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204</xdr:row>
      <xdr:rowOff>85725</xdr:rowOff>
    </xdr:from>
    <xdr:to>
      <xdr:col>0</xdr:col>
      <xdr:colOff>609600</xdr:colOff>
      <xdr:row>207</xdr:row>
      <xdr:rowOff>129540</xdr:rowOff>
    </xdr:to>
    <xdr:pic>
      <xdr:nvPicPr>
        <xdr:cNvPr id="86" name="Picture 7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45024675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204</xdr:row>
      <xdr:rowOff>85725</xdr:rowOff>
    </xdr:from>
    <xdr:to>
      <xdr:col>0</xdr:col>
      <xdr:colOff>859155</xdr:colOff>
      <xdr:row>207</xdr:row>
      <xdr:rowOff>129540</xdr:rowOff>
    </xdr:to>
    <xdr:pic>
      <xdr:nvPicPr>
        <xdr:cNvPr id="87" name="Picture 7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-60000" contrast="48000"/>
          <a:grayscl/>
          <a:biLevel thresh="50000"/>
        </a:blip>
        <a:srcRect/>
        <a:stretch>
          <a:fillRect/>
        </a:stretch>
      </xdr:blipFill>
      <xdr:spPr bwMode="auto">
        <a:xfrm>
          <a:off x="76200" y="45024675"/>
          <a:ext cx="7905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3</xdr:row>
      <xdr:rowOff>53340</xdr:rowOff>
    </xdr:to>
    <xdr:pic>
      <xdr:nvPicPr>
        <xdr:cNvPr id="88" name="Picture 38" descr="ZurnLogo-2C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47625"/>
          <a:ext cx="876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3</xdr:row>
      <xdr:rowOff>53340</xdr:rowOff>
    </xdr:to>
    <xdr:pic>
      <xdr:nvPicPr>
        <xdr:cNvPr id="89" name="Picture 38" descr="ZurnLogo-2C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47625"/>
          <a:ext cx="1238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8"/>
  <sheetViews>
    <sheetView showZeros="0" tabSelected="1" topLeftCell="A176" zoomScaleNormal="100" workbookViewId="0">
      <selection activeCell="G243" sqref="G243:I243"/>
    </sheetView>
  </sheetViews>
  <sheetFormatPr defaultRowHeight="13.2" x14ac:dyDescent="0.25"/>
  <cols>
    <col min="1" max="1" width="14.5546875" style="32" customWidth="1"/>
    <col min="2" max="2" width="19.44140625" style="32" customWidth="1"/>
    <col min="3" max="3" width="5.109375" style="68" customWidth="1"/>
    <col min="4" max="4" width="10.6640625" style="68" customWidth="1"/>
    <col min="5" max="5" width="10.5546875" style="69" customWidth="1"/>
    <col min="6" max="6" width="10.6640625" style="70" customWidth="1"/>
    <col min="7" max="7" width="9.109375" style="32"/>
    <col min="8" max="8" width="13.109375" style="32" customWidth="1"/>
    <col min="9" max="9" width="9.109375" style="32"/>
    <col min="11" max="11" width="17.6640625" hidden="1" customWidth="1"/>
    <col min="12" max="16" width="9.109375" hidden="1" customWidth="1"/>
    <col min="17" max="17" width="9.109375" customWidth="1"/>
  </cols>
  <sheetData>
    <row r="1" spans="1:16" x14ac:dyDescent="0.25">
      <c r="A1" s="28"/>
      <c r="B1" s="28"/>
      <c r="C1" s="29"/>
      <c r="D1" s="29"/>
      <c r="E1" s="30"/>
      <c r="F1" s="31"/>
      <c r="G1" s="28"/>
      <c r="H1" s="28"/>
      <c r="I1" s="28"/>
    </row>
    <row r="2" spans="1:16" ht="12.75" customHeight="1" x14ac:dyDescent="0.25">
      <c r="A2" s="28"/>
      <c r="B2" s="176"/>
      <c r="C2" s="176"/>
      <c r="D2" s="176"/>
      <c r="E2" s="176"/>
      <c r="F2" s="176"/>
      <c r="G2" s="28"/>
      <c r="H2" s="28"/>
      <c r="I2" s="28"/>
    </row>
    <row r="3" spans="1:16" ht="12.75" customHeight="1" x14ac:dyDescent="0.25">
      <c r="A3" s="28"/>
      <c r="B3" s="176"/>
      <c r="C3" s="176"/>
      <c r="D3" s="176"/>
      <c r="E3" s="176"/>
      <c r="F3" s="176"/>
      <c r="G3" s="28"/>
      <c r="H3" s="28"/>
      <c r="I3" s="28"/>
    </row>
    <row r="4" spans="1:16" ht="18.600000000000001" x14ac:dyDescent="0.3">
      <c r="A4" s="33" t="s">
        <v>8</v>
      </c>
      <c r="B4" s="28"/>
      <c r="C4" s="29"/>
      <c r="D4" s="34" t="s">
        <v>7</v>
      </c>
      <c r="E4" s="30"/>
      <c r="F4" s="31"/>
      <c r="G4" s="177"/>
      <c r="H4" s="177"/>
      <c r="I4" s="28"/>
    </row>
    <row r="5" spans="1:16" ht="18.600000000000001" x14ac:dyDescent="0.3">
      <c r="A5" s="178"/>
      <c r="B5" s="179"/>
      <c r="C5" s="29"/>
      <c r="D5" s="178"/>
      <c r="E5" s="180"/>
      <c r="F5" s="179"/>
      <c r="G5" s="2"/>
      <c r="H5" s="28"/>
      <c r="I5" s="28"/>
    </row>
    <row r="6" spans="1:16" x14ac:dyDescent="0.25">
      <c r="A6" s="181"/>
      <c r="B6" s="182"/>
      <c r="C6" s="35"/>
      <c r="D6" s="181"/>
      <c r="E6" s="183"/>
      <c r="F6" s="182"/>
      <c r="G6" s="184"/>
      <c r="H6" s="184"/>
      <c r="I6" s="28"/>
    </row>
    <row r="7" spans="1:16" x14ac:dyDescent="0.25">
      <c r="A7" s="181"/>
      <c r="B7" s="182"/>
      <c r="C7" s="35"/>
      <c r="D7" s="181"/>
      <c r="E7" s="183"/>
      <c r="F7" s="182"/>
      <c r="G7" s="185"/>
      <c r="H7" s="185"/>
      <c r="I7" s="28"/>
    </row>
    <row r="8" spans="1:16" x14ac:dyDescent="0.25">
      <c r="A8" s="181"/>
      <c r="B8" s="182"/>
      <c r="C8" s="35"/>
      <c r="D8" s="181"/>
      <c r="E8" s="183"/>
      <c r="F8" s="182"/>
      <c r="G8" s="28"/>
      <c r="H8" s="28"/>
      <c r="I8" s="28"/>
    </row>
    <row r="9" spans="1:16" x14ac:dyDescent="0.25">
      <c r="A9" s="186"/>
      <c r="B9" s="187"/>
      <c r="C9" s="35"/>
      <c r="D9" s="186"/>
      <c r="E9" s="188"/>
      <c r="F9" s="187"/>
      <c r="G9" s="28"/>
      <c r="H9" s="28"/>
      <c r="I9" s="28"/>
    </row>
    <row r="10" spans="1:16" ht="12.75" customHeight="1" x14ac:dyDescent="0.25">
      <c r="A10" s="189" t="s">
        <v>187</v>
      </c>
      <c r="B10" s="189"/>
      <c r="C10" s="189"/>
      <c r="D10" s="36"/>
      <c r="E10" s="36"/>
      <c r="F10" s="36"/>
      <c r="G10" s="184"/>
      <c r="H10" s="184"/>
      <c r="I10" s="28"/>
    </row>
    <row r="11" spans="1:16" ht="12.75" customHeight="1" x14ac:dyDescent="0.25">
      <c r="A11" s="190"/>
      <c r="B11" s="190"/>
      <c r="C11" s="189"/>
      <c r="D11" s="37"/>
      <c r="E11" s="37"/>
      <c r="F11" s="37"/>
      <c r="G11" s="28"/>
      <c r="H11" s="28"/>
      <c r="I11" s="28"/>
    </row>
    <row r="12" spans="1:16" x14ac:dyDescent="0.25">
      <c r="A12" s="39"/>
      <c r="B12" s="39"/>
      <c r="C12" s="40"/>
      <c r="D12" s="41"/>
      <c r="E12" s="42" t="s">
        <v>6</v>
      </c>
      <c r="F12" s="43"/>
      <c r="G12" s="191" t="s">
        <v>263</v>
      </c>
      <c r="H12" s="192"/>
      <c r="I12" s="192"/>
    </row>
    <row r="13" spans="1:16" x14ac:dyDescent="0.25">
      <c r="A13" s="44" t="s">
        <v>0</v>
      </c>
      <c r="B13" s="44" t="s">
        <v>1</v>
      </c>
      <c r="C13" s="4" t="s">
        <v>2</v>
      </c>
      <c r="D13" s="4" t="s">
        <v>3</v>
      </c>
      <c r="E13" s="45" t="s">
        <v>4</v>
      </c>
      <c r="F13" s="46" t="s">
        <v>5</v>
      </c>
      <c r="G13" s="47" t="s">
        <v>3</v>
      </c>
      <c r="H13" s="4" t="s">
        <v>4</v>
      </c>
      <c r="I13" s="4" t="s">
        <v>5</v>
      </c>
    </row>
    <row r="14" spans="1:16" x14ac:dyDescent="0.25">
      <c r="A14" s="48" t="s">
        <v>9</v>
      </c>
      <c r="B14" s="49"/>
      <c r="C14" s="50"/>
      <c r="D14" s="5"/>
      <c r="E14" s="51"/>
      <c r="F14" s="52"/>
      <c r="G14" s="53"/>
      <c r="H14" s="15"/>
      <c r="I14" s="15"/>
    </row>
    <row r="15" spans="1:16" x14ac:dyDescent="0.25">
      <c r="A15" s="193"/>
      <c r="B15" s="49" t="s">
        <v>10</v>
      </c>
      <c r="C15" s="55">
        <v>1.5</v>
      </c>
      <c r="D15" s="5"/>
      <c r="E15" s="125">
        <f>N15</f>
        <v>46.800000000000004</v>
      </c>
      <c r="F15" s="52">
        <f>+E15*D15</f>
        <v>0</v>
      </c>
      <c r="G15" s="18"/>
      <c r="H15" s="143">
        <f>P15</f>
        <v>37.1</v>
      </c>
      <c r="I15" s="23">
        <f>+H15*G15</f>
        <v>0</v>
      </c>
      <c r="K15" t="s">
        <v>10</v>
      </c>
      <c r="L15">
        <v>1</v>
      </c>
      <c r="M15" t="s">
        <v>285</v>
      </c>
      <c r="N15">
        <v>46.800000000000004</v>
      </c>
      <c r="O15">
        <v>36.200000000000003</v>
      </c>
      <c r="P15">
        <v>37.1</v>
      </c>
    </row>
    <row r="16" spans="1:16" x14ac:dyDescent="0.25">
      <c r="A16" s="193"/>
      <c r="B16" s="49" t="s">
        <v>11</v>
      </c>
      <c r="C16" s="50">
        <v>2</v>
      </c>
      <c r="D16" s="6"/>
      <c r="E16" s="125">
        <f t="shared" ref="E16:E54" si="0">N16</f>
        <v>57</v>
      </c>
      <c r="F16" s="56">
        <f>+E16*D16</f>
        <v>0</v>
      </c>
      <c r="G16" s="9"/>
      <c r="H16" s="143">
        <f>P16</f>
        <v>47.7</v>
      </c>
      <c r="I16" s="23">
        <f>+H16*G16</f>
        <v>0</v>
      </c>
      <c r="K16" t="s">
        <v>11</v>
      </c>
      <c r="L16">
        <v>2</v>
      </c>
      <c r="M16" t="s">
        <v>286</v>
      </c>
      <c r="N16">
        <v>57</v>
      </c>
      <c r="O16">
        <v>46.6</v>
      </c>
      <c r="P16">
        <v>47.7</v>
      </c>
    </row>
    <row r="17" spans="1:16" x14ac:dyDescent="0.25">
      <c r="A17" s="193"/>
      <c r="B17" s="49" t="s">
        <v>12</v>
      </c>
      <c r="C17" s="50">
        <v>3</v>
      </c>
      <c r="D17" s="5"/>
      <c r="E17" s="125">
        <f t="shared" si="0"/>
        <v>72.8</v>
      </c>
      <c r="F17" s="52">
        <f>+E17*D17</f>
        <v>0</v>
      </c>
      <c r="G17" s="9"/>
      <c r="H17" s="143">
        <f>P17</f>
        <v>71</v>
      </c>
      <c r="I17" s="23">
        <f>+H17*G17</f>
        <v>0</v>
      </c>
      <c r="K17" t="s">
        <v>12</v>
      </c>
      <c r="L17">
        <v>3</v>
      </c>
      <c r="M17" t="s">
        <v>287</v>
      </c>
      <c r="N17">
        <v>72.8</v>
      </c>
      <c r="O17">
        <v>68.699999999999989</v>
      </c>
      <c r="P17">
        <v>71</v>
      </c>
    </row>
    <row r="18" spans="1:16" x14ac:dyDescent="0.25">
      <c r="A18" s="193"/>
      <c r="B18" s="49" t="s">
        <v>13</v>
      </c>
      <c r="C18" s="50">
        <v>4</v>
      </c>
      <c r="D18" s="6"/>
      <c r="E18" s="125">
        <f t="shared" si="0"/>
        <v>103.1</v>
      </c>
      <c r="F18" s="56">
        <f>+E18*D18</f>
        <v>0</v>
      </c>
      <c r="G18" s="9"/>
      <c r="H18" s="143">
        <f>P18</f>
        <v>97.199999999999989</v>
      </c>
      <c r="I18" s="23">
        <f>+H18*G18</f>
        <v>0</v>
      </c>
      <c r="K18" t="s">
        <v>13</v>
      </c>
      <c r="L18">
        <v>4</v>
      </c>
      <c r="M18" t="s">
        <v>288</v>
      </c>
      <c r="N18">
        <v>103.1</v>
      </c>
      <c r="O18">
        <v>94.699999999999989</v>
      </c>
      <c r="P18">
        <v>97.199999999999989</v>
      </c>
    </row>
    <row r="19" spans="1:16" x14ac:dyDescent="0.25">
      <c r="A19" s="193"/>
      <c r="B19" s="49" t="s">
        <v>14</v>
      </c>
      <c r="C19" s="50">
        <v>6</v>
      </c>
      <c r="D19" s="6"/>
      <c r="E19" s="125">
        <f t="shared" si="0"/>
        <v>148.29999999999998</v>
      </c>
      <c r="F19" s="56">
        <f>+E19*D19</f>
        <v>0</v>
      </c>
      <c r="G19" s="88"/>
      <c r="H19" s="145" t="str">
        <f t="shared" ref="H19" si="1">P19</f>
        <v>N/A</v>
      </c>
      <c r="I19" s="160"/>
      <c r="K19" t="s">
        <v>14</v>
      </c>
      <c r="L19">
        <v>6</v>
      </c>
      <c r="M19" t="s">
        <v>289</v>
      </c>
      <c r="N19">
        <v>148.29999999999998</v>
      </c>
      <c r="O19" t="s">
        <v>21</v>
      </c>
      <c r="P19" t="s">
        <v>21</v>
      </c>
    </row>
    <row r="20" spans="1:16" x14ac:dyDescent="0.25">
      <c r="A20" s="20"/>
      <c r="B20" s="20"/>
      <c r="C20" s="17"/>
      <c r="D20" s="7"/>
      <c r="E20" s="57"/>
      <c r="F20" s="58"/>
      <c r="G20" s="9"/>
      <c r="H20" s="17"/>
      <c r="I20" s="23"/>
    </row>
    <row r="21" spans="1:16" x14ac:dyDescent="0.25">
      <c r="A21" s="48" t="s">
        <v>15</v>
      </c>
      <c r="B21" s="49"/>
      <c r="C21" s="50"/>
      <c r="D21" s="5"/>
      <c r="E21" s="51"/>
      <c r="F21" s="52"/>
      <c r="G21" s="72"/>
      <c r="H21" s="16"/>
      <c r="I21" s="24"/>
    </row>
    <row r="22" spans="1:16" x14ac:dyDescent="0.25">
      <c r="A22" s="193"/>
      <c r="B22" s="49" t="s">
        <v>16</v>
      </c>
      <c r="C22" s="55">
        <v>1.5</v>
      </c>
      <c r="D22" s="5"/>
      <c r="E22" s="125">
        <f t="shared" si="0"/>
        <v>59.5</v>
      </c>
      <c r="F22" s="52">
        <f>+E22*D22</f>
        <v>0</v>
      </c>
      <c r="G22" s="18"/>
      <c r="H22" s="143">
        <f>P22</f>
        <v>49.7</v>
      </c>
      <c r="I22" s="23">
        <f>+H22*G22</f>
        <v>0</v>
      </c>
      <c r="K22" t="s">
        <v>16</v>
      </c>
      <c r="L22" s="163">
        <v>37257</v>
      </c>
      <c r="M22" t="s">
        <v>285</v>
      </c>
      <c r="N22">
        <v>59.5</v>
      </c>
      <c r="O22">
        <v>48.9</v>
      </c>
      <c r="P22">
        <v>49.7</v>
      </c>
    </row>
    <row r="23" spans="1:16" x14ac:dyDescent="0.25">
      <c r="A23" s="193"/>
      <c r="B23" s="49" t="s">
        <v>17</v>
      </c>
      <c r="C23" s="50">
        <v>2</v>
      </c>
      <c r="D23" s="6"/>
      <c r="E23" s="125">
        <f t="shared" si="0"/>
        <v>72.599999999999994</v>
      </c>
      <c r="F23" s="56">
        <f>+E23*D23</f>
        <v>0</v>
      </c>
      <c r="G23" s="9"/>
      <c r="H23" s="143">
        <f>P23</f>
        <v>63.4</v>
      </c>
      <c r="I23" s="23">
        <f>+H23*G23</f>
        <v>0</v>
      </c>
      <c r="K23" t="s">
        <v>17</v>
      </c>
      <c r="L23">
        <v>2</v>
      </c>
      <c r="M23" t="s">
        <v>286</v>
      </c>
      <c r="N23">
        <v>72.599999999999994</v>
      </c>
      <c r="O23">
        <v>62.2</v>
      </c>
      <c r="P23">
        <v>63.4</v>
      </c>
    </row>
    <row r="24" spans="1:16" x14ac:dyDescent="0.25">
      <c r="A24" s="193"/>
      <c r="B24" s="49" t="s">
        <v>18</v>
      </c>
      <c r="C24" s="50">
        <v>3</v>
      </c>
      <c r="D24" s="5"/>
      <c r="E24" s="125">
        <f t="shared" si="0"/>
        <v>123.69999999999999</v>
      </c>
      <c r="F24" s="52">
        <f>+E24*D24</f>
        <v>0</v>
      </c>
      <c r="G24" s="9"/>
      <c r="H24" s="143">
        <f>P24</f>
        <v>121.8</v>
      </c>
      <c r="I24" s="23">
        <f>+H24*G24</f>
        <v>0</v>
      </c>
      <c r="K24" t="s">
        <v>18</v>
      </c>
      <c r="L24">
        <v>3</v>
      </c>
      <c r="M24" t="s">
        <v>287</v>
      </c>
      <c r="N24">
        <v>123.69999999999999</v>
      </c>
      <c r="O24">
        <v>119.6</v>
      </c>
      <c r="P24">
        <v>121.8</v>
      </c>
    </row>
    <row r="25" spans="1:16" x14ac:dyDescent="0.25">
      <c r="A25" s="193"/>
      <c r="B25" s="49" t="s">
        <v>19</v>
      </c>
      <c r="C25" s="50">
        <v>4</v>
      </c>
      <c r="D25" s="6"/>
      <c r="E25" s="125">
        <f t="shared" si="0"/>
        <v>197.6</v>
      </c>
      <c r="F25" s="56">
        <f>+E25*D25</f>
        <v>0</v>
      </c>
      <c r="G25" s="9"/>
      <c r="H25" s="143">
        <f>P25</f>
        <v>191.7</v>
      </c>
      <c r="I25" s="23">
        <f>+H25*G25</f>
        <v>0</v>
      </c>
      <c r="K25" t="s">
        <v>19</v>
      </c>
      <c r="L25">
        <v>4</v>
      </c>
      <c r="M25" t="s">
        <v>288</v>
      </c>
      <c r="N25">
        <v>197.6</v>
      </c>
      <c r="O25">
        <v>189.2</v>
      </c>
      <c r="P25">
        <v>191.7</v>
      </c>
    </row>
    <row r="26" spans="1:16" x14ac:dyDescent="0.25">
      <c r="A26" s="193"/>
      <c r="B26" s="49" t="s">
        <v>20</v>
      </c>
      <c r="C26" s="50">
        <v>6</v>
      </c>
      <c r="D26" s="6"/>
      <c r="E26" s="125">
        <f t="shared" si="0"/>
        <v>477.3</v>
      </c>
      <c r="F26" s="56">
        <f>+E26*D26</f>
        <v>0</v>
      </c>
      <c r="G26" s="88"/>
      <c r="H26" s="145" t="str">
        <f t="shared" ref="H26" si="2">P26</f>
        <v>N/A</v>
      </c>
      <c r="I26" s="160"/>
      <c r="K26" t="s">
        <v>20</v>
      </c>
      <c r="L26">
        <v>6</v>
      </c>
      <c r="M26" t="s">
        <v>289</v>
      </c>
      <c r="N26">
        <v>477.3</v>
      </c>
      <c r="O26" t="s">
        <v>21</v>
      </c>
      <c r="P26" t="s">
        <v>21</v>
      </c>
    </row>
    <row r="27" spans="1:16" x14ac:dyDescent="0.25">
      <c r="A27" s="20"/>
      <c r="B27" s="20"/>
      <c r="C27" s="17"/>
      <c r="D27" s="7"/>
      <c r="E27" s="57"/>
      <c r="F27" s="58"/>
      <c r="G27" s="9"/>
      <c r="H27" s="17"/>
      <c r="I27" s="23"/>
    </row>
    <row r="28" spans="1:16" x14ac:dyDescent="0.25">
      <c r="A28" s="48" t="s">
        <v>27</v>
      </c>
      <c r="B28" s="49"/>
      <c r="C28" s="50"/>
      <c r="D28" s="5"/>
      <c r="E28" s="51"/>
      <c r="F28" s="52"/>
      <c r="G28" s="72"/>
      <c r="H28" s="16"/>
      <c r="I28" s="24"/>
    </row>
    <row r="29" spans="1:16" x14ac:dyDescent="0.25">
      <c r="A29" s="193"/>
      <c r="B29" s="49" t="s">
        <v>22</v>
      </c>
      <c r="C29" s="55">
        <v>1.5</v>
      </c>
      <c r="D29" s="5"/>
      <c r="E29" s="125">
        <f t="shared" si="0"/>
        <v>51.7</v>
      </c>
      <c r="F29" s="52">
        <f>+E29*D29</f>
        <v>0</v>
      </c>
      <c r="G29" s="18"/>
      <c r="H29" s="143">
        <f>P29</f>
        <v>46.800000000000004</v>
      </c>
      <c r="I29" s="23">
        <f>+H29*G29</f>
        <v>0</v>
      </c>
      <c r="K29" t="s">
        <v>22</v>
      </c>
      <c r="L29" s="163">
        <v>37257</v>
      </c>
      <c r="M29" t="s">
        <v>285</v>
      </c>
      <c r="N29">
        <v>51.7</v>
      </c>
      <c r="O29">
        <v>56.6</v>
      </c>
      <c r="P29">
        <v>46.800000000000004</v>
      </c>
    </row>
    <row r="30" spans="1:16" x14ac:dyDescent="0.25">
      <c r="A30" s="193"/>
      <c r="B30" s="49" t="s">
        <v>23</v>
      </c>
      <c r="C30" s="50">
        <v>2</v>
      </c>
      <c r="D30" s="6"/>
      <c r="E30" s="125">
        <f t="shared" si="0"/>
        <v>62.800000000000004</v>
      </c>
      <c r="F30" s="56">
        <f>+E30*D30</f>
        <v>0</v>
      </c>
      <c r="G30" s="9"/>
      <c r="H30" s="143">
        <f>P30</f>
        <v>58.2</v>
      </c>
      <c r="I30" s="23">
        <f>+H30*G30</f>
        <v>0</v>
      </c>
      <c r="K30" t="s">
        <v>23</v>
      </c>
      <c r="L30">
        <v>2</v>
      </c>
      <c r="M30" t="s">
        <v>286</v>
      </c>
      <c r="N30">
        <v>62.800000000000004</v>
      </c>
      <c r="O30">
        <v>57.7</v>
      </c>
      <c r="P30">
        <v>58.2</v>
      </c>
    </row>
    <row r="31" spans="1:16" x14ac:dyDescent="0.25">
      <c r="A31" s="193"/>
      <c r="B31" s="49" t="s">
        <v>24</v>
      </c>
      <c r="C31" s="50">
        <v>3</v>
      </c>
      <c r="D31" s="5"/>
      <c r="E31" s="125">
        <f t="shared" si="0"/>
        <v>119.19999999999999</v>
      </c>
      <c r="F31" s="52">
        <f>+E31*D31</f>
        <v>0</v>
      </c>
      <c r="G31" s="9"/>
      <c r="H31" s="145" t="s">
        <v>21</v>
      </c>
      <c r="I31" s="23"/>
      <c r="K31" t="s">
        <v>24</v>
      </c>
      <c r="L31">
        <v>3</v>
      </c>
      <c r="M31" t="s">
        <v>287</v>
      </c>
      <c r="N31">
        <v>119.19999999999999</v>
      </c>
      <c r="O31">
        <v>117.1</v>
      </c>
      <c r="P31">
        <v>118.3</v>
      </c>
    </row>
    <row r="32" spans="1:16" x14ac:dyDescent="0.25">
      <c r="A32" s="193"/>
      <c r="B32" s="49" t="s">
        <v>25</v>
      </c>
      <c r="C32" s="50">
        <v>4</v>
      </c>
      <c r="D32" s="6"/>
      <c r="E32" s="125">
        <f t="shared" si="0"/>
        <v>188</v>
      </c>
      <c r="F32" s="56">
        <f>+E32*D32</f>
        <v>0</v>
      </c>
      <c r="G32" s="9"/>
      <c r="H32" s="145" t="s">
        <v>21</v>
      </c>
      <c r="I32" s="23"/>
      <c r="K32" t="s">
        <v>25</v>
      </c>
      <c r="L32">
        <v>4</v>
      </c>
      <c r="M32" t="s">
        <v>288</v>
      </c>
      <c r="N32">
        <v>188</v>
      </c>
      <c r="O32">
        <v>183.9</v>
      </c>
      <c r="P32">
        <v>185.1</v>
      </c>
    </row>
    <row r="33" spans="1:16" x14ac:dyDescent="0.25">
      <c r="A33" s="193"/>
      <c r="B33" s="49" t="s">
        <v>26</v>
      </c>
      <c r="C33" s="50">
        <v>6</v>
      </c>
      <c r="D33" s="6"/>
      <c r="E33" s="125">
        <f t="shared" si="0"/>
        <v>448</v>
      </c>
      <c r="F33" s="56">
        <f>+E33*D33</f>
        <v>0</v>
      </c>
      <c r="G33" s="88"/>
      <c r="H33" s="145" t="str">
        <f t="shared" ref="H33" si="3">P33</f>
        <v>N/A</v>
      </c>
      <c r="I33" s="160"/>
      <c r="K33" t="s">
        <v>26</v>
      </c>
      <c r="L33">
        <v>6</v>
      </c>
      <c r="M33" t="s">
        <v>289</v>
      </c>
      <c r="N33">
        <v>448</v>
      </c>
      <c r="O33" t="s">
        <v>21</v>
      </c>
      <c r="P33" t="s">
        <v>21</v>
      </c>
    </row>
    <row r="34" spans="1:16" x14ac:dyDescent="0.25">
      <c r="A34" s="20"/>
      <c r="B34" s="20"/>
      <c r="C34" s="17"/>
      <c r="D34" s="7"/>
      <c r="E34" s="57"/>
      <c r="F34" s="58"/>
      <c r="G34" s="9"/>
      <c r="H34" s="17"/>
      <c r="I34" s="23"/>
    </row>
    <row r="35" spans="1:16" x14ac:dyDescent="0.25">
      <c r="A35" s="48" t="s">
        <v>28</v>
      </c>
      <c r="B35" s="49"/>
      <c r="C35" s="50"/>
      <c r="D35" s="5"/>
      <c r="E35" s="51"/>
      <c r="F35" s="52"/>
      <c r="G35" s="73"/>
      <c r="H35" s="16"/>
      <c r="I35" s="24"/>
    </row>
    <row r="36" spans="1:16" x14ac:dyDescent="0.25">
      <c r="A36" s="193"/>
      <c r="B36" s="49" t="s">
        <v>280</v>
      </c>
      <c r="C36" s="55">
        <v>1.5</v>
      </c>
      <c r="D36" s="5"/>
      <c r="E36" s="125">
        <f t="shared" si="0"/>
        <v>62.5</v>
      </c>
      <c r="F36" s="52">
        <f>+E36*D36</f>
        <v>0</v>
      </c>
      <c r="G36" s="18"/>
      <c r="H36" s="143" t="s">
        <v>21</v>
      </c>
      <c r="I36" s="23"/>
      <c r="K36" t="s">
        <v>290</v>
      </c>
      <c r="L36" s="163">
        <v>37257</v>
      </c>
      <c r="M36" t="s">
        <v>285</v>
      </c>
      <c r="N36">
        <v>62.5</v>
      </c>
      <c r="O36">
        <v>51.9</v>
      </c>
      <c r="P36">
        <v>52.800000000000004</v>
      </c>
    </row>
    <row r="37" spans="1:16" x14ac:dyDescent="0.25">
      <c r="A37" s="193"/>
      <c r="B37" s="49" t="s">
        <v>281</v>
      </c>
      <c r="C37" s="50">
        <v>2</v>
      </c>
      <c r="D37" s="6"/>
      <c r="E37" s="125">
        <f t="shared" si="0"/>
        <v>81.900000000000006</v>
      </c>
      <c r="F37" s="56">
        <f>+E37*D37</f>
        <v>0</v>
      </c>
      <c r="G37" s="9"/>
      <c r="H37" s="143">
        <f>P37</f>
        <v>72.699999999999989</v>
      </c>
      <c r="I37" s="23">
        <f>+H37*G37</f>
        <v>0</v>
      </c>
      <c r="K37" t="s">
        <v>291</v>
      </c>
      <c r="L37">
        <v>2</v>
      </c>
      <c r="M37" t="s">
        <v>286</v>
      </c>
      <c r="N37">
        <v>81.900000000000006</v>
      </c>
      <c r="O37">
        <v>71.599999999999994</v>
      </c>
      <c r="P37">
        <v>72.699999999999989</v>
      </c>
    </row>
    <row r="38" spans="1:16" x14ac:dyDescent="0.25">
      <c r="A38" s="193"/>
      <c r="B38" s="49" t="s">
        <v>282</v>
      </c>
      <c r="C38" s="50">
        <v>3</v>
      </c>
      <c r="D38" s="5"/>
      <c r="E38" s="125">
        <f t="shared" si="0"/>
        <v>140.29999999999998</v>
      </c>
      <c r="F38" s="52">
        <f>+E38*D38</f>
        <v>0</v>
      </c>
      <c r="G38" s="9"/>
      <c r="H38" s="143">
        <f>P38</f>
        <v>138.5</v>
      </c>
      <c r="I38" s="23">
        <f>+H38*G38</f>
        <v>0</v>
      </c>
      <c r="K38" t="s">
        <v>282</v>
      </c>
      <c r="L38">
        <v>3</v>
      </c>
      <c r="M38" t="s">
        <v>287</v>
      </c>
      <c r="N38">
        <v>140.29999999999998</v>
      </c>
      <c r="O38">
        <v>136.19999999999999</v>
      </c>
      <c r="P38">
        <v>138.5</v>
      </c>
    </row>
    <row r="39" spans="1:16" x14ac:dyDescent="0.25">
      <c r="A39" s="193"/>
      <c r="B39" s="49" t="s">
        <v>278</v>
      </c>
      <c r="C39" s="50">
        <v>4</v>
      </c>
      <c r="D39" s="6"/>
      <c r="E39" s="125">
        <f t="shared" si="0"/>
        <v>201.9</v>
      </c>
      <c r="F39" s="56">
        <f>+E39*D39</f>
        <v>0</v>
      </c>
      <c r="G39" s="9"/>
      <c r="H39" s="143">
        <f>P39</f>
        <v>196</v>
      </c>
      <c r="I39" s="23">
        <f>+H39*G39</f>
        <v>0</v>
      </c>
      <c r="K39" t="s">
        <v>278</v>
      </c>
      <c r="L39">
        <v>4</v>
      </c>
      <c r="M39" t="s">
        <v>288</v>
      </c>
      <c r="N39">
        <v>201.9</v>
      </c>
      <c r="O39">
        <v>193.5</v>
      </c>
      <c r="P39">
        <v>196</v>
      </c>
    </row>
    <row r="40" spans="1:16" x14ac:dyDescent="0.25">
      <c r="A40" s="193"/>
      <c r="B40" s="49" t="s">
        <v>279</v>
      </c>
      <c r="C40" s="50">
        <v>6</v>
      </c>
      <c r="D40" s="6"/>
      <c r="E40" s="125" t="s">
        <v>21</v>
      </c>
      <c r="F40" s="56"/>
      <c r="G40" s="88"/>
      <c r="H40" s="145" t="str">
        <f t="shared" ref="H40" si="4">P40</f>
        <v>N/A</v>
      </c>
      <c r="I40" s="160"/>
      <c r="K40" t="s">
        <v>279</v>
      </c>
      <c r="L40">
        <v>6</v>
      </c>
      <c r="M40" t="s">
        <v>289</v>
      </c>
      <c r="N40">
        <v>466.90000000000003</v>
      </c>
      <c r="O40" t="s">
        <v>21</v>
      </c>
      <c r="P40" t="s">
        <v>21</v>
      </c>
    </row>
    <row r="41" spans="1:16" x14ac:dyDescent="0.25">
      <c r="A41" s="20"/>
      <c r="B41" s="20"/>
      <c r="C41" s="17"/>
      <c r="D41" s="7"/>
      <c r="E41" s="57"/>
      <c r="F41" s="58"/>
      <c r="G41" s="9"/>
      <c r="H41" s="17"/>
      <c r="I41" s="23"/>
    </row>
    <row r="42" spans="1:16" x14ac:dyDescent="0.25">
      <c r="A42" s="48" t="s">
        <v>34</v>
      </c>
      <c r="B42" s="49"/>
      <c r="C42" s="50"/>
      <c r="D42" s="5"/>
      <c r="E42" s="51"/>
      <c r="F42" s="52"/>
      <c r="G42" s="73"/>
      <c r="H42" s="16"/>
      <c r="I42" s="24"/>
    </row>
    <row r="43" spans="1:16" x14ac:dyDescent="0.25">
      <c r="A43" s="193"/>
      <c r="B43" s="49" t="s">
        <v>35</v>
      </c>
      <c r="C43" s="55">
        <v>1.5</v>
      </c>
      <c r="D43" s="5"/>
      <c r="E43" s="125">
        <f t="shared" si="0"/>
        <v>57.300000000000004</v>
      </c>
      <c r="F43" s="52">
        <f>+E43*D43</f>
        <v>0</v>
      </c>
      <c r="G43" s="18"/>
      <c r="H43" s="143">
        <f>P43</f>
        <v>47.6</v>
      </c>
      <c r="I43" s="23">
        <f>+H43*G43</f>
        <v>0</v>
      </c>
      <c r="K43" t="s">
        <v>35</v>
      </c>
      <c r="L43" s="163">
        <v>37257</v>
      </c>
      <c r="M43" t="s">
        <v>285</v>
      </c>
      <c r="N43">
        <v>57.300000000000004</v>
      </c>
      <c r="O43">
        <v>46.7</v>
      </c>
      <c r="P43">
        <v>47.6</v>
      </c>
    </row>
    <row r="44" spans="1:16" x14ac:dyDescent="0.25">
      <c r="A44" s="193"/>
      <c r="B44" s="49" t="s">
        <v>36</v>
      </c>
      <c r="C44" s="50">
        <v>2</v>
      </c>
      <c r="D44" s="6"/>
      <c r="E44" s="125">
        <f t="shared" si="0"/>
        <v>69.699999999999989</v>
      </c>
      <c r="F44" s="56">
        <f>+E44*D44</f>
        <v>0</v>
      </c>
      <c r="G44" s="9"/>
      <c r="H44" s="143">
        <f>P44</f>
        <v>60.4</v>
      </c>
      <c r="I44" s="23">
        <f>+H44*G44</f>
        <v>0</v>
      </c>
      <c r="K44" t="s">
        <v>36</v>
      </c>
      <c r="L44">
        <v>2</v>
      </c>
      <c r="M44" t="s">
        <v>286</v>
      </c>
      <c r="N44">
        <v>69.699999999999989</v>
      </c>
      <c r="O44">
        <v>59.300000000000004</v>
      </c>
      <c r="P44">
        <v>60.4</v>
      </c>
    </row>
    <row r="45" spans="1:16" x14ac:dyDescent="0.25">
      <c r="A45" s="193"/>
      <c r="B45" s="49" t="s">
        <v>37</v>
      </c>
      <c r="C45" s="50">
        <v>3</v>
      </c>
      <c r="D45" s="5"/>
      <c r="E45" s="125">
        <f t="shared" si="0"/>
        <v>127.89999999999999</v>
      </c>
      <c r="F45" s="52">
        <f>+E45*D45</f>
        <v>0</v>
      </c>
      <c r="G45" s="9"/>
      <c r="H45" s="143">
        <f>P45</f>
        <v>126</v>
      </c>
      <c r="I45" s="23">
        <f>+H45*G45</f>
        <v>0</v>
      </c>
      <c r="K45" t="s">
        <v>37</v>
      </c>
      <c r="L45">
        <v>3</v>
      </c>
      <c r="M45" t="s">
        <v>287</v>
      </c>
      <c r="N45">
        <v>127.89999999999999</v>
      </c>
      <c r="O45">
        <v>123.8</v>
      </c>
      <c r="P45">
        <v>126</v>
      </c>
    </row>
    <row r="46" spans="1:16" x14ac:dyDescent="0.25">
      <c r="A46" s="193"/>
      <c r="B46" s="49" t="s">
        <v>38</v>
      </c>
      <c r="C46" s="50">
        <v>4</v>
      </c>
      <c r="D46" s="6"/>
      <c r="E46" s="125">
        <f t="shared" si="0"/>
        <v>144.5</v>
      </c>
      <c r="F46" s="56">
        <f>+E46*D46</f>
        <v>0</v>
      </c>
      <c r="G46" s="9"/>
      <c r="H46" s="143">
        <f>P46</f>
        <v>138.6</v>
      </c>
      <c r="I46" s="23">
        <f>+H46*G46</f>
        <v>0</v>
      </c>
      <c r="K46" t="s">
        <v>38</v>
      </c>
      <c r="L46">
        <v>4</v>
      </c>
      <c r="M46" t="s">
        <v>288</v>
      </c>
      <c r="N46">
        <v>144.5</v>
      </c>
      <c r="O46">
        <v>136.1</v>
      </c>
      <c r="P46">
        <v>138.6</v>
      </c>
    </row>
    <row r="47" spans="1:16" x14ac:dyDescent="0.25">
      <c r="A47" s="193"/>
      <c r="B47" s="49" t="s">
        <v>39</v>
      </c>
      <c r="C47" s="50">
        <v>6</v>
      </c>
      <c r="D47" s="6"/>
      <c r="E47" s="125">
        <f t="shared" si="0"/>
        <v>389.90000000000003</v>
      </c>
      <c r="F47" s="56">
        <f>+E47*D47</f>
        <v>0</v>
      </c>
      <c r="G47" s="88"/>
      <c r="H47" s="145" t="str">
        <f t="shared" ref="H47" si="5">P47</f>
        <v>N/A</v>
      </c>
      <c r="I47" s="160"/>
      <c r="K47" t="s">
        <v>39</v>
      </c>
      <c r="L47">
        <v>6</v>
      </c>
      <c r="M47" t="s">
        <v>289</v>
      </c>
      <c r="N47">
        <v>389.90000000000003</v>
      </c>
      <c r="O47" t="s">
        <v>21</v>
      </c>
      <c r="P47" t="s">
        <v>21</v>
      </c>
    </row>
    <row r="48" spans="1:16" x14ac:dyDescent="0.25">
      <c r="A48" s="20"/>
      <c r="B48" s="20"/>
      <c r="C48" s="17"/>
      <c r="D48" s="7"/>
      <c r="E48" s="57"/>
      <c r="F48" s="58"/>
      <c r="G48" s="9"/>
      <c r="H48" s="17"/>
      <c r="I48" s="23"/>
    </row>
    <row r="49" spans="1:16" x14ac:dyDescent="0.25">
      <c r="A49" s="48" t="s">
        <v>245</v>
      </c>
      <c r="B49" s="49"/>
      <c r="C49" s="50"/>
      <c r="D49" s="5"/>
      <c r="E49" s="51"/>
      <c r="F49" s="52"/>
      <c r="G49" s="72"/>
      <c r="H49" s="16"/>
      <c r="I49" s="24"/>
    </row>
    <row r="50" spans="1:16" x14ac:dyDescent="0.25">
      <c r="A50" s="193"/>
      <c r="B50" s="49" t="s">
        <v>40</v>
      </c>
      <c r="C50" s="55">
        <v>1.5</v>
      </c>
      <c r="D50" s="5"/>
      <c r="E50" s="125">
        <f t="shared" si="0"/>
        <v>43.4</v>
      </c>
      <c r="F50" s="52">
        <f>+E50*D50</f>
        <v>0</v>
      </c>
      <c r="G50" s="18"/>
      <c r="H50" s="143">
        <f>P50</f>
        <v>38.6</v>
      </c>
      <c r="I50" s="23">
        <f>+H50*G50</f>
        <v>0</v>
      </c>
      <c r="K50" t="s">
        <v>40</v>
      </c>
      <c r="L50" s="163">
        <v>37257</v>
      </c>
      <c r="M50" t="s">
        <v>285</v>
      </c>
      <c r="N50">
        <v>43.4</v>
      </c>
      <c r="O50">
        <v>38.1</v>
      </c>
      <c r="P50">
        <v>38.6</v>
      </c>
    </row>
    <row r="51" spans="1:16" x14ac:dyDescent="0.25">
      <c r="A51" s="193"/>
      <c r="B51" s="49" t="s">
        <v>41</v>
      </c>
      <c r="C51" s="50">
        <v>2</v>
      </c>
      <c r="D51" s="6"/>
      <c r="E51" s="125">
        <f t="shared" si="0"/>
        <v>48.5</v>
      </c>
      <c r="F51" s="56">
        <f>+E51*D51</f>
        <v>0</v>
      </c>
      <c r="G51" s="9"/>
      <c r="H51" s="143">
        <f>P51</f>
        <v>43.800000000000004</v>
      </c>
      <c r="I51" s="23">
        <f>+H51*G51</f>
        <v>0</v>
      </c>
      <c r="K51" t="s">
        <v>41</v>
      </c>
      <c r="L51">
        <v>2</v>
      </c>
      <c r="M51" t="s">
        <v>286</v>
      </c>
      <c r="N51">
        <v>48.5</v>
      </c>
      <c r="O51">
        <v>43.300000000000004</v>
      </c>
      <c r="P51">
        <v>43.800000000000004</v>
      </c>
    </row>
    <row r="52" spans="1:16" x14ac:dyDescent="0.25">
      <c r="A52" s="193"/>
      <c r="B52" s="49" t="s">
        <v>42</v>
      </c>
      <c r="C52" s="50">
        <v>3</v>
      </c>
      <c r="D52" s="5"/>
      <c r="E52" s="125">
        <f t="shared" si="0"/>
        <v>104.6</v>
      </c>
      <c r="F52" s="52">
        <f>+E52*D52</f>
        <v>0</v>
      </c>
      <c r="G52" s="9"/>
      <c r="H52" s="143" t="s">
        <v>21</v>
      </c>
      <c r="I52" s="23"/>
      <c r="K52" t="s">
        <v>42</v>
      </c>
      <c r="L52">
        <v>3</v>
      </c>
      <c r="M52" t="s">
        <v>287</v>
      </c>
      <c r="N52">
        <v>104.6</v>
      </c>
      <c r="O52">
        <v>102.5</v>
      </c>
      <c r="P52">
        <v>103.69999999999999</v>
      </c>
    </row>
    <row r="53" spans="1:16" x14ac:dyDescent="0.25">
      <c r="A53" s="193"/>
      <c r="B53" s="49" t="s">
        <v>43</v>
      </c>
      <c r="C53" s="50">
        <v>4</v>
      </c>
      <c r="D53" s="6"/>
      <c r="E53" s="125">
        <f t="shared" si="0"/>
        <v>118.3</v>
      </c>
      <c r="F53" s="56">
        <f>+E53*D53</f>
        <v>0</v>
      </c>
      <c r="G53" s="9"/>
      <c r="H53" s="143" t="s">
        <v>21</v>
      </c>
      <c r="I53" s="23"/>
      <c r="K53" t="s">
        <v>43</v>
      </c>
      <c r="L53">
        <v>4</v>
      </c>
      <c r="M53" t="s">
        <v>288</v>
      </c>
      <c r="N53">
        <v>118.3</v>
      </c>
      <c r="O53">
        <v>114.1</v>
      </c>
      <c r="P53">
        <v>115.3</v>
      </c>
    </row>
    <row r="54" spans="1:16" x14ac:dyDescent="0.25">
      <c r="A54" s="193"/>
      <c r="B54" s="49" t="s">
        <v>44</v>
      </c>
      <c r="C54" s="50">
        <v>6</v>
      </c>
      <c r="D54" s="6"/>
      <c r="E54" s="125">
        <f t="shared" si="0"/>
        <v>327.20000000000005</v>
      </c>
      <c r="F54" s="56">
        <f>+E54*D54</f>
        <v>0</v>
      </c>
      <c r="G54" s="88"/>
      <c r="H54" s="145" t="str">
        <f t="shared" ref="H54" si="6">P54</f>
        <v>N/A</v>
      </c>
      <c r="I54" s="160"/>
      <c r="K54" t="s">
        <v>44</v>
      </c>
      <c r="L54">
        <v>6</v>
      </c>
      <c r="M54" t="s">
        <v>289</v>
      </c>
      <c r="N54">
        <v>327.20000000000005</v>
      </c>
      <c r="O54" t="s">
        <v>21</v>
      </c>
      <c r="P54" t="s">
        <v>21</v>
      </c>
    </row>
    <row r="55" spans="1:16" x14ac:dyDescent="0.25">
      <c r="A55" s="21"/>
      <c r="B55" s="21"/>
      <c r="C55" s="27"/>
      <c r="D55" s="8"/>
      <c r="E55" s="38"/>
      <c r="F55" s="59"/>
      <c r="G55" s="19"/>
      <c r="H55" s="17"/>
      <c r="I55" s="25"/>
    </row>
    <row r="56" spans="1:16" x14ac:dyDescent="0.25">
      <c r="A56" s="60" t="s">
        <v>45</v>
      </c>
      <c r="B56" s="22"/>
      <c r="C56" s="35"/>
      <c r="D56" s="3"/>
      <c r="E56" s="61"/>
      <c r="F56" s="62"/>
      <c r="G56" s="71"/>
      <c r="H56" s="16"/>
      <c r="I56" s="26"/>
    </row>
    <row r="57" spans="1:16" x14ac:dyDescent="0.25">
      <c r="A57" s="194"/>
      <c r="B57" s="15" t="s">
        <v>47</v>
      </c>
      <c r="C57" s="50">
        <v>2</v>
      </c>
      <c r="D57" s="6"/>
      <c r="E57" s="125">
        <f t="shared" ref="E57:E59" si="7">N57</f>
        <v>86.3</v>
      </c>
      <c r="F57" s="56">
        <f>+E57*D57</f>
        <v>0</v>
      </c>
      <c r="G57" s="19"/>
      <c r="H57" s="143">
        <f>P57</f>
        <v>72.399999999999991</v>
      </c>
      <c r="I57" s="23">
        <f>+H57*G57</f>
        <v>0</v>
      </c>
      <c r="K57" t="s">
        <v>47</v>
      </c>
      <c r="L57">
        <v>2</v>
      </c>
      <c r="M57" t="s">
        <v>286</v>
      </c>
      <c r="N57">
        <v>86.3</v>
      </c>
      <c r="O57">
        <v>70.699999999999989</v>
      </c>
      <c r="P57">
        <v>72.399999999999991</v>
      </c>
    </row>
    <row r="58" spans="1:16" x14ac:dyDescent="0.25">
      <c r="A58" s="194"/>
      <c r="B58" s="15" t="s">
        <v>49</v>
      </c>
      <c r="C58" s="50">
        <v>4</v>
      </c>
      <c r="D58" s="6"/>
      <c r="E58" s="125">
        <f t="shared" si="7"/>
        <v>259.40000000000003</v>
      </c>
      <c r="F58" s="56">
        <f>+E58*D58</f>
        <v>0</v>
      </c>
      <c r="G58" s="19"/>
      <c r="H58" s="143">
        <f>P58</f>
        <v>250.6</v>
      </c>
      <c r="I58" s="23">
        <f>+H58*G58</f>
        <v>0</v>
      </c>
      <c r="K58" t="s">
        <v>49</v>
      </c>
      <c r="L58">
        <v>4</v>
      </c>
      <c r="M58" t="s">
        <v>288</v>
      </c>
      <c r="N58">
        <v>259.40000000000003</v>
      </c>
      <c r="O58">
        <v>246.9</v>
      </c>
      <c r="P58">
        <v>250.6</v>
      </c>
    </row>
    <row r="59" spans="1:16" x14ac:dyDescent="0.25">
      <c r="A59" s="194"/>
      <c r="B59" s="15" t="s">
        <v>50</v>
      </c>
      <c r="C59" s="50">
        <v>6</v>
      </c>
      <c r="D59" s="6"/>
      <c r="E59" s="125">
        <f t="shared" si="7"/>
        <v>848.1</v>
      </c>
      <c r="F59" s="56">
        <f>+E59*D59</f>
        <v>0</v>
      </c>
      <c r="G59" s="88"/>
      <c r="H59" s="145" t="str">
        <f t="shared" ref="H59" si="8">P59</f>
        <v>N/A</v>
      </c>
      <c r="I59" s="160"/>
      <c r="K59" t="s">
        <v>50</v>
      </c>
      <c r="L59">
        <v>6</v>
      </c>
      <c r="M59" t="s">
        <v>289</v>
      </c>
      <c r="N59">
        <v>848.1</v>
      </c>
      <c r="O59" t="s">
        <v>21</v>
      </c>
      <c r="P59" t="s">
        <v>21</v>
      </c>
    </row>
    <row r="60" spans="1:16" x14ac:dyDescent="0.25">
      <c r="A60" s="175"/>
      <c r="B60" s="15"/>
      <c r="C60" s="50"/>
      <c r="D60" s="204"/>
      <c r="E60" s="128"/>
      <c r="F60" s="52"/>
      <c r="G60" s="205"/>
      <c r="H60" s="145"/>
      <c r="I60" s="119"/>
    </row>
    <row r="61" spans="1:16" x14ac:dyDescent="0.25">
      <c r="A61" s="21"/>
      <c r="B61" s="21"/>
      <c r="C61" s="27"/>
      <c r="D61" s="8"/>
      <c r="E61" s="38"/>
      <c r="F61" s="63"/>
      <c r="G61" s="64"/>
      <c r="H61" s="17"/>
      <c r="I61" s="21"/>
    </row>
    <row r="62" spans="1:16" x14ac:dyDescent="0.25">
      <c r="A62" s="22"/>
      <c r="B62" s="22"/>
      <c r="C62" s="35"/>
      <c r="D62" s="3"/>
      <c r="E62" s="61"/>
      <c r="F62" s="62"/>
      <c r="G62" s="207"/>
      <c r="H62" s="16"/>
      <c r="I62" s="22"/>
    </row>
    <row r="63" spans="1:16" x14ac:dyDescent="0.25">
      <c r="A63" s="76" t="s">
        <v>51</v>
      </c>
      <c r="B63" s="77"/>
      <c r="C63" s="146"/>
      <c r="D63" s="123"/>
      <c r="E63" s="114"/>
      <c r="F63" s="82"/>
      <c r="G63" s="120"/>
      <c r="H63" s="175"/>
      <c r="I63" s="119"/>
      <c r="L63" s="163"/>
    </row>
    <row r="64" spans="1:16" x14ac:dyDescent="0.25">
      <c r="A64" s="193"/>
      <c r="B64" s="77" t="s">
        <v>52</v>
      </c>
      <c r="C64" s="146" t="s">
        <v>58</v>
      </c>
      <c r="D64" s="78"/>
      <c r="E64" s="125">
        <f>N64</f>
        <v>86.6</v>
      </c>
      <c r="F64" s="52">
        <f>+E64*D64</f>
        <v>0</v>
      </c>
      <c r="G64" s="18"/>
      <c r="H64" s="143">
        <f>P64</f>
        <v>72.5</v>
      </c>
      <c r="I64" s="23">
        <f>+H64*G64</f>
        <v>0</v>
      </c>
      <c r="K64" t="s">
        <v>292</v>
      </c>
      <c r="L64" s="163">
        <v>2</v>
      </c>
      <c r="M64" t="s">
        <v>286</v>
      </c>
      <c r="N64">
        <v>86.6</v>
      </c>
      <c r="O64">
        <v>70.899999999999991</v>
      </c>
      <c r="P64">
        <v>72.5</v>
      </c>
    </row>
    <row r="65" spans="1:16" x14ac:dyDescent="0.25">
      <c r="A65" s="193"/>
      <c r="B65" s="77" t="s">
        <v>55</v>
      </c>
      <c r="C65" s="146" t="s">
        <v>61</v>
      </c>
      <c r="D65" s="150"/>
      <c r="E65" s="125">
        <f t="shared" ref="E65:E67" si="9">N65</f>
        <v>214.7</v>
      </c>
      <c r="F65" s="87">
        <f t="shared" ref="F65:F67" si="10">+E65*D65</f>
        <v>0</v>
      </c>
      <c r="G65" s="88"/>
      <c r="H65" s="144">
        <f t="shared" ref="H65:H67" si="11">P65</f>
        <v>203.9</v>
      </c>
      <c r="I65" s="86">
        <f t="shared" ref="I65:I66" si="12">+H65*G65</f>
        <v>0</v>
      </c>
      <c r="K65" t="s">
        <v>55</v>
      </c>
      <c r="L65">
        <v>4</v>
      </c>
      <c r="M65" t="s">
        <v>288</v>
      </c>
      <c r="N65">
        <v>214.7</v>
      </c>
      <c r="O65">
        <v>200.9</v>
      </c>
      <c r="P65">
        <v>203.9</v>
      </c>
    </row>
    <row r="66" spans="1:16" x14ac:dyDescent="0.25">
      <c r="A66" s="193"/>
      <c r="B66" s="77" t="s">
        <v>56</v>
      </c>
      <c r="C66" s="146" t="s">
        <v>62</v>
      </c>
      <c r="D66" s="150"/>
      <c r="E66" s="125">
        <f t="shared" si="9"/>
        <v>232.29999999999998</v>
      </c>
      <c r="F66" s="87">
        <f t="shared" si="10"/>
        <v>0</v>
      </c>
      <c r="G66" s="88"/>
      <c r="H66" s="144">
        <f t="shared" si="11"/>
        <v>221.7</v>
      </c>
      <c r="I66" s="86">
        <f t="shared" si="12"/>
        <v>0</v>
      </c>
      <c r="K66" t="s">
        <v>56</v>
      </c>
      <c r="L66">
        <v>4</v>
      </c>
      <c r="M66" t="s">
        <v>288</v>
      </c>
      <c r="N66">
        <v>232.29999999999998</v>
      </c>
      <c r="O66">
        <v>218.7</v>
      </c>
      <c r="P66">
        <v>221.7</v>
      </c>
    </row>
    <row r="67" spans="1:16" x14ac:dyDescent="0.25">
      <c r="A67" s="193"/>
      <c r="B67" s="77" t="s">
        <v>64</v>
      </c>
      <c r="C67" s="146" t="s">
        <v>65</v>
      </c>
      <c r="D67" s="150"/>
      <c r="E67" s="125">
        <f t="shared" si="9"/>
        <v>846.1</v>
      </c>
      <c r="F67" s="87">
        <f t="shared" si="10"/>
        <v>0</v>
      </c>
      <c r="G67" s="88"/>
      <c r="H67" s="145" t="str">
        <f t="shared" si="11"/>
        <v>N/A</v>
      </c>
      <c r="I67" s="160"/>
      <c r="K67" t="s">
        <v>64</v>
      </c>
      <c r="L67">
        <v>6</v>
      </c>
      <c r="M67" t="s">
        <v>289</v>
      </c>
      <c r="N67">
        <v>846.1</v>
      </c>
      <c r="O67" t="s">
        <v>21</v>
      </c>
      <c r="P67" t="s">
        <v>21</v>
      </c>
    </row>
    <row r="68" spans="1:16" x14ac:dyDescent="0.25">
      <c r="A68" s="172"/>
      <c r="B68" s="77"/>
      <c r="C68" s="172"/>
      <c r="D68" s="123"/>
      <c r="E68" s="125"/>
      <c r="F68" s="82"/>
      <c r="G68" s="202"/>
      <c r="H68" s="145"/>
      <c r="I68" s="203"/>
    </row>
    <row r="69" spans="1:16" x14ac:dyDescent="0.25">
      <c r="A69" s="172"/>
      <c r="B69" s="77"/>
      <c r="C69" s="172"/>
      <c r="D69" s="123"/>
      <c r="E69" s="128"/>
      <c r="F69" s="82"/>
      <c r="G69" s="205"/>
      <c r="H69" s="145"/>
      <c r="I69" s="119"/>
    </row>
    <row r="70" spans="1:16" x14ac:dyDescent="0.25">
      <c r="A70" s="89"/>
      <c r="B70" s="89"/>
      <c r="C70" s="90"/>
      <c r="D70" s="174"/>
      <c r="E70" s="91"/>
      <c r="F70" s="95"/>
      <c r="G70" s="206"/>
      <c r="H70" s="90"/>
      <c r="I70" s="96"/>
    </row>
    <row r="71" spans="1:16" x14ac:dyDescent="0.25">
      <c r="A71" s="76" t="s">
        <v>66</v>
      </c>
      <c r="B71" s="77"/>
      <c r="C71" s="146"/>
      <c r="D71" s="123"/>
      <c r="E71" s="114"/>
      <c r="F71" s="80"/>
      <c r="G71" s="205"/>
      <c r="H71" s="146"/>
      <c r="I71" s="81"/>
    </row>
    <row r="72" spans="1:16" x14ac:dyDescent="0.25">
      <c r="A72" s="193"/>
      <c r="B72" s="93" t="s">
        <v>68</v>
      </c>
      <c r="C72" s="146">
        <v>2</v>
      </c>
      <c r="D72" s="174"/>
      <c r="E72" s="125">
        <f t="shared" ref="E72:E74" si="13">N72</f>
        <v>96.5</v>
      </c>
      <c r="F72" s="95">
        <f t="shared" ref="F72:F74" si="14">+E72*D72</f>
        <v>0</v>
      </c>
      <c r="G72" s="84"/>
      <c r="H72" s="144">
        <f t="shared" ref="H72:H74" si="15">P72</f>
        <v>87.3</v>
      </c>
      <c r="I72" s="86">
        <f t="shared" ref="I72:I73" si="16">+H72*G72</f>
        <v>0</v>
      </c>
      <c r="K72" t="s">
        <v>68</v>
      </c>
      <c r="L72">
        <v>2</v>
      </c>
      <c r="M72" t="s">
        <v>286</v>
      </c>
      <c r="N72">
        <v>96.5</v>
      </c>
      <c r="O72">
        <v>86.1</v>
      </c>
      <c r="P72">
        <v>87.3</v>
      </c>
    </row>
    <row r="73" spans="1:16" x14ac:dyDescent="0.25">
      <c r="A73" s="193"/>
      <c r="B73" s="93" t="s">
        <v>70</v>
      </c>
      <c r="C73" s="157">
        <v>4</v>
      </c>
      <c r="D73" s="161"/>
      <c r="E73" s="125">
        <f t="shared" si="13"/>
        <v>273.8</v>
      </c>
      <c r="F73" s="87">
        <f t="shared" si="14"/>
        <v>0</v>
      </c>
      <c r="G73" s="88"/>
      <c r="H73" s="144">
        <f t="shared" si="15"/>
        <v>267.90000000000003</v>
      </c>
      <c r="I73" s="86">
        <f t="shared" si="16"/>
        <v>0</v>
      </c>
      <c r="K73" t="s">
        <v>70</v>
      </c>
      <c r="L73">
        <v>4</v>
      </c>
      <c r="M73" t="s">
        <v>288</v>
      </c>
      <c r="N73">
        <v>273.8</v>
      </c>
      <c r="O73">
        <v>265.40000000000003</v>
      </c>
      <c r="P73">
        <v>267.90000000000003</v>
      </c>
    </row>
    <row r="74" spans="1:16" x14ac:dyDescent="0.25">
      <c r="A74" s="193"/>
      <c r="B74" s="93" t="s">
        <v>293</v>
      </c>
      <c r="C74" s="146">
        <v>6</v>
      </c>
      <c r="D74" s="150"/>
      <c r="E74" s="125">
        <f t="shared" si="13"/>
        <v>908.30000000000007</v>
      </c>
      <c r="F74" s="87">
        <f t="shared" si="14"/>
        <v>0</v>
      </c>
      <c r="G74" s="88"/>
      <c r="H74" s="145" t="str">
        <f t="shared" si="15"/>
        <v>N/A</v>
      </c>
      <c r="I74" s="160"/>
      <c r="K74" t="s">
        <v>293</v>
      </c>
      <c r="L74">
        <v>6</v>
      </c>
      <c r="M74" t="s">
        <v>289</v>
      </c>
      <c r="N74">
        <v>908.30000000000007</v>
      </c>
      <c r="O74" t="s">
        <v>21</v>
      </c>
      <c r="P74" t="s">
        <v>21</v>
      </c>
    </row>
    <row r="75" spans="1:16" x14ac:dyDescent="0.25">
      <c r="A75" s="172"/>
      <c r="B75" s="93"/>
      <c r="C75" s="172"/>
      <c r="D75" s="123"/>
      <c r="E75" s="125"/>
      <c r="F75" s="82"/>
      <c r="G75" s="202"/>
      <c r="H75" s="145"/>
      <c r="I75" s="119"/>
    </row>
    <row r="76" spans="1:16" x14ac:dyDescent="0.25">
      <c r="A76" s="89"/>
      <c r="B76" s="89"/>
      <c r="C76" s="90"/>
      <c r="D76" s="174"/>
      <c r="E76" s="91"/>
      <c r="F76" s="95"/>
      <c r="G76" s="206"/>
      <c r="H76" s="90"/>
      <c r="I76" s="96"/>
    </row>
    <row r="77" spans="1:16" x14ac:dyDescent="0.25">
      <c r="A77" s="76" t="s">
        <v>71</v>
      </c>
      <c r="B77" s="77"/>
      <c r="C77" s="146"/>
      <c r="D77" s="78"/>
      <c r="E77" s="79"/>
      <c r="F77" s="82"/>
      <c r="G77" s="92"/>
      <c r="H77" s="146"/>
      <c r="I77" s="81"/>
    </row>
    <row r="78" spans="1:16" x14ac:dyDescent="0.25">
      <c r="A78" s="193"/>
      <c r="B78" s="93" t="s">
        <v>72</v>
      </c>
      <c r="C78" s="94">
        <v>1.5</v>
      </c>
      <c r="D78" s="78"/>
      <c r="E78" s="125" t="s">
        <v>21</v>
      </c>
      <c r="F78" s="82"/>
      <c r="G78" s="84"/>
      <c r="H78" s="144">
        <f t="shared" ref="H78:H82" si="17">P78</f>
        <v>59.800000000000004</v>
      </c>
      <c r="I78" s="86">
        <f t="shared" ref="I78:I81" si="18">+H78*G78</f>
        <v>0</v>
      </c>
      <c r="K78" t="s">
        <v>72</v>
      </c>
      <c r="L78" s="163">
        <v>37257</v>
      </c>
      <c r="M78" t="s">
        <v>285</v>
      </c>
      <c r="N78">
        <v>74.399999999999991</v>
      </c>
      <c r="O78">
        <v>58.4</v>
      </c>
      <c r="P78">
        <v>59.800000000000004</v>
      </c>
    </row>
    <row r="79" spans="1:16" x14ac:dyDescent="0.25">
      <c r="A79" s="193"/>
      <c r="B79" s="93" t="s">
        <v>73</v>
      </c>
      <c r="C79" s="146">
        <v>2</v>
      </c>
      <c r="D79" s="150"/>
      <c r="E79" s="125">
        <f t="shared" ref="E79:E82" si="19">N79</f>
        <v>105.19999999999999</v>
      </c>
      <c r="F79" s="87">
        <f t="shared" ref="F79:F82" si="20">+E79*D79</f>
        <v>0</v>
      </c>
      <c r="G79" s="88"/>
      <c r="H79" s="144">
        <f t="shared" si="17"/>
        <v>91.3</v>
      </c>
      <c r="I79" s="86">
        <f t="shared" si="18"/>
        <v>0</v>
      </c>
      <c r="K79" t="s">
        <v>73</v>
      </c>
      <c r="L79">
        <v>2</v>
      </c>
      <c r="M79" t="s">
        <v>286</v>
      </c>
      <c r="N79">
        <v>105.19999999999999</v>
      </c>
      <c r="O79">
        <v>89.5</v>
      </c>
      <c r="P79">
        <v>91.3</v>
      </c>
    </row>
    <row r="80" spans="1:16" x14ac:dyDescent="0.25">
      <c r="A80" s="193"/>
      <c r="B80" s="93" t="s">
        <v>74</v>
      </c>
      <c r="C80" s="146">
        <v>3</v>
      </c>
      <c r="D80" s="78"/>
      <c r="E80" s="125">
        <f t="shared" si="19"/>
        <v>184.2</v>
      </c>
      <c r="F80" s="82">
        <f t="shared" si="20"/>
        <v>0</v>
      </c>
      <c r="G80" s="88"/>
      <c r="H80" s="144">
        <f t="shared" si="17"/>
        <v>181.5</v>
      </c>
      <c r="I80" s="86">
        <f t="shared" si="18"/>
        <v>0</v>
      </c>
      <c r="K80" t="s">
        <v>74</v>
      </c>
      <c r="L80">
        <v>3</v>
      </c>
      <c r="M80" t="s">
        <v>287</v>
      </c>
      <c r="N80">
        <v>184.2</v>
      </c>
      <c r="O80">
        <v>178.1</v>
      </c>
      <c r="P80">
        <v>181.5</v>
      </c>
    </row>
    <row r="81" spans="1:16" x14ac:dyDescent="0.25">
      <c r="A81" s="193"/>
      <c r="B81" s="93" t="s">
        <v>75</v>
      </c>
      <c r="C81" s="146">
        <v>4</v>
      </c>
      <c r="D81" s="150"/>
      <c r="E81" s="125">
        <f t="shared" si="19"/>
        <v>265.60000000000002</v>
      </c>
      <c r="F81" s="87">
        <f t="shared" si="20"/>
        <v>0</v>
      </c>
      <c r="G81" s="88"/>
      <c r="H81" s="144">
        <f t="shared" si="17"/>
        <v>256.8</v>
      </c>
      <c r="I81" s="86">
        <f t="shared" si="18"/>
        <v>0</v>
      </c>
      <c r="K81" t="s">
        <v>75</v>
      </c>
      <c r="L81">
        <v>4</v>
      </c>
      <c r="M81" t="s">
        <v>288</v>
      </c>
      <c r="N81">
        <v>265.60000000000002</v>
      </c>
      <c r="O81">
        <v>253.1</v>
      </c>
      <c r="P81">
        <v>256.8</v>
      </c>
    </row>
    <row r="82" spans="1:16" x14ac:dyDescent="0.25">
      <c r="A82" s="193"/>
      <c r="B82" s="93" t="s">
        <v>76</v>
      </c>
      <c r="C82" s="146">
        <v>6</v>
      </c>
      <c r="D82" s="150"/>
      <c r="E82" s="125">
        <f t="shared" si="19"/>
        <v>504.5</v>
      </c>
      <c r="F82" s="87">
        <f t="shared" si="20"/>
        <v>0</v>
      </c>
      <c r="G82" s="88"/>
      <c r="H82" s="145" t="str">
        <f t="shared" si="17"/>
        <v>N/A</v>
      </c>
      <c r="I82" s="160"/>
      <c r="K82" t="s">
        <v>76</v>
      </c>
      <c r="L82">
        <v>6</v>
      </c>
      <c r="M82" t="s">
        <v>289</v>
      </c>
      <c r="N82">
        <v>504.5</v>
      </c>
      <c r="O82" t="s">
        <v>21</v>
      </c>
      <c r="P82" t="s">
        <v>21</v>
      </c>
    </row>
    <row r="83" spans="1:16" x14ac:dyDescent="0.25">
      <c r="A83" s="89"/>
      <c r="B83" s="89"/>
      <c r="C83" s="90"/>
      <c r="D83" s="156"/>
      <c r="E83" s="91"/>
      <c r="F83" s="95"/>
      <c r="G83" s="88"/>
      <c r="H83" s="90"/>
      <c r="I83" s="96"/>
    </row>
    <row r="84" spans="1:16" x14ac:dyDescent="0.25">
      <c r="A84" s="76" t="s">
        <v>77</v>
      </c>
      <c r="B84" s="77"/>
      <c r="C84" s="146"/>
      <c r="D84" s="78"/>
      <c r="E84" s="79"/>
      <c r="F84" s="82"/>
      <c r="G84" s="92"/>
      <c r="H84" s="146"/>
      <c r="I84" s="81"/>
    </row>
    <row r="85" spans="1:16" x14ac:dyDescent="0.25">
      <c r="A85" s="193"/>
      <c r="B85" s="77" t="s">
        <v>78</v>
      </c>
      <c r="C85" s="146" t="s">
        <v>58</v>
      </c>
      <c r="D85" s="78"/>
      <c r="E85" s="125">
        <f t="shared" ref="E85:E93" si="21">N85</f>
        <v>103.3</v>
      </c>
      <c r="F85" s="82">
        <f t="shared" ref="F85:F93" si="22">+E85*D85</f>
        <v>0</v>
      </c>
      <c r="G85" s="84"/>
      <c r="H85" s="144" t="s">
        <v>21</v>
      </c>
      <c r="I85" s="86"/>
      <c r="K85" t="s">
        <v>78</v>
      </c>
      <c r="L85">
        <v>2</v>
      </c>
      <c r="M85" t="s">
        <v>286</v>
      </c>
      <c r="N85">
        <v>103.3</v>
      </c>
      <c r="O85">
        <v>87.5</v>
      </c>
      <c r="P85">
        <v>89.1</v>
      </c>
    </row>
    <row r="86" spans="1:16" x14ac:dyDescent="0.25">
      <c r="A86" s="193"/>
      <c r="B86" s="77" t="s">
        <v>79</v>
      </c>
      <c r="C86" s="146" t="s">
        <v>59</v>
      </c>
      <c r="D86" s="150"/>
      <c r="E86" s="125">
        <f t="shared" si="21"/>
        <v>211.4</v>
      </c>
      <c r="F86" s="87">
        <f t="shared" si="22"/>
        <v>0</v>
      </c>
      <c r="G86" s="88"/>
      <c r="H86" s="144">
        <f t="shared" ref="H86:H93" si="23">P86</f>
        <v>204.79999999999998</v>
      </c>
      <c r="I86" s="86">
        <f t="shared" ref="I86:I89" si="24">+H86*G86</f>
        <v>0</v>
      </c>
      <c r="K86" t="s">
        <v>294</v>
      </c>
      <c r="L86">
        <v>3</v>
      </c>
      <c r="M86" t="s">
        <v>287</v>
      </c>
      <c r="N86">
        <v>211.4</v>
      </c>
      <c r="O86">
        <v>202.1</v>
      </c>
      <c r="P86">
        <v>204.79999999999998</v>
      </c>
    </row>
    <row r="87" spans="1:16" x14ac:dyDescent="0.25">
      <c r="A87" s="193"/>
      <c r="B87" s="77" t="s">
        <v>80</v>
      </c>
      <c r="C87" s="146" t="s">
        <v>60</v>
      </c>
      <c r="D87" s="78"/>
      <c r="E87" s="125">
        <f t="shared" si="21"/>
        <v>168.6</v>
      </c>
      <c r="F87" s="82">
        <f t="shared" si="22"/>
        <v>0</v>
      </c>
      <c r="G87" s="88"/>
      <c r="H87" s="144">
        <f t="shared" si="23"/>
        <v>162.19999999999999</v>
      </c>
      <c r="I87" s="86">
        <f t="shared" si="24"/>
        <v>0</v>
      </c>
      <c r="K87" t="s">
        <v>80</v>
      </c>
      <c r="L87">
        <v>3</v>
      </c>
      <c r="M87" t="s">
        <v>287</v>
      </c>
      <c r="N87">
        <v>168.6</v>
      </c>
      <c r="O87">
        <v>159.29999999999998</v>
      </c>
      <c r="P87">
        <v>162.19999999999999</v>
      </c>
    </row>
    <row r="88" spans="1:16" x14ac:dyDescent="0.25">
      <c r="A88" s="193"/>
      <c r="B88" s="77" t="s">
        <v>81</v>
      </c>
      <c r="C88" s="146" t="s">
        <v>61</v>
      </c>
      <c r="D88" s="150"/>
      <c r="E88" s="125">
        <f t="shared" si="21"/>
        <v>258.3</v>
      </c>
      <c r="F88" s="87">
        <f t="shared" si="22"/>
        <v>0</v>
      </c>
      <c r="G88" s="88"/>
      <c r="H88" s="144" t="s">
        <v>21</v>
      </c>
      <c r="I88" s="86"/>
      <c r="K88" t="s">
        <v>81</v>
      </c>
      <c r="L88">
        <v>4</v>
      </c>
      <c r="M88" t="s">
        <v>288</v>
      </c>
      <c r="N88">
        <v>258.3</v>
      </c>
      <c r="O88">
        <v>244.7</v>
      </c>
      <c r="P88">
        <v>247.6</v>
      </c>
    </row>
    <row r="89" spans="1:16" x14ac:dyDescent="0.25">
      <c r="A89" s="193"/>
      <c r="B89" s="77" t="s">
        <v>82</v>
      </c>
      <c r="C89" s="146" t="s">
        <v>62</v>
      </c>
      <c r="D89" s="150"/>
      <c r="E89" s="125">
        <f t="shared" si="21"/>
        <v>242.7</v>
      </c>
      <c r="F89" s="87">
        <f t="shared" si="22"/>
        <v>0</v>
      </c>
      <c r="G89" s="88"/>
      <c r="H89" s="144">
        <f t="shared" si="23"/>
        <v>232.2</v>
      </c>
      <c r="I89" s="86">
        <f t="shared" si="24"/>
        <v>0</v>
      </c>
      <c r="K89" t="s">
        <v>82</v>
      </c>
      <c r="L89">
        <v>4</v>
      </c>
      <c r="M89" t="s">
        <v>288</v>
      </c>
      <c r="N89">
        <v>242.7</v>
      </c>
      <c r="O89">
        <v>229.1</v>
      </c>
      <c r="P89">
        <v>232.2</v>
      </c>
    </row>
    <row r="90" spans="1:16" x14ac:dyDescent="0.25">
      <c r="A90" s="193"/>
      <c r="B90" s="77" t="s">
        <v>83</v>
      </c>
      <c r="C90" s="146" t="s">
        <v>63</v>
      </c>
      <c r="D90" s="150"/>
      <c r="E90" s="125">
        <f t="shared" si="21"/>
        <v>254</v>
      </c>
      <c r="F90" s="87">
        <f t="shared" si="22"/>
        <v>0</v>
      </c>
      <c r="G90" s="88"/>
      <c r="H90" s="144" t="s">
        <v>21</v>
      </c>
      <c r="I90" s="86"/>
      <c r="K90" t="s">
        <v>83</v>
      </c>
      <c r="L90">
        <v>4</v>
      </c>
      <c r="M90" t="s">
        <v>288</v>
      </c>
      <c r="N90">
        <v>254</v>
      </c>
      <c r="O90">
        <v>243.6</v>
      </c>
      <c r="P90">
        <v>247.29999999999998</v>
      </c>
    </row>
    <row r="91" spans="1:16" x14ac:dyDescent="0.25">
      <c r="A91" s="193"/>
      <c r="B91" s="77" t="s">
        <v>314</v>
      </c>
      <c r="C91" s="172" t="s">
        <v>315</v>
      </c>
      <c r="D91" s="169"/>
      <c r="E91" s="125">
        <v>430.8</v>
      </c>
      <c r="F91" s="87">
        <f t="shared" si="22"/>
        <v>0</v>
      </c>
      <c r="G91" s="88"/>
      <c r="H91" s="144" t="s">
        <v>21</v>
      </c>
      <c r="I91" s="86"/>
    </row>
    <row r="92" spans="1:16" x14ac:dyDescent="0.25">
      <c r="A92" s="193"/>
      <c r="B92" s="77" t="s">
        <v>314</v>
      </c>
      <c r="C92" s="172" t="s">
        <v>316</v>
      </c>
      <c r="D92" s="169"/>
      <c r="E92" s="125">
        <v>441.2</v>
      </c>
      <c r="F92" s="87">
        <f t="shared" si="22"/>
        <v>0</v>
      </c>
      <c r="G92" s="88"/>
      <c r="H92" s="144" t="s">
        <v>21</v>
      </c>
      <c r="I92" s="86"/>
    </row>
    <row r="93" spans="1:16" x14ac:dyDescent="0.25">
      <c r="A93" s="193"/>
      <c r="B93" s="77" t="s">
        <v>84</v>
      </c>
      <c r="C93" s="146" t="s">
        <v>65</v>
      </c>
      <c r="D93" s="150"/>
      <c r="E93" s="125">
        <f t="shared" si="21"/>
        <v>448.5</v>
      </c>
      <c r="F93" s="87">
        <f t="shared" si="22"/>
        <v>0</v>
      </c>
      <c r="G93" s="88"/>
      <c r="H93" s="145" t="str">
        <f t="shared" si="23"/>
        <v>N/A</v>
      </c>
      <c r="I93" s="160"/>
      <c r="K93" t="s">
        <v>84</v>
      </c>
      <c r="L93">
        <v>6</v>
      </c>
      <c r="M93" t="s">
        <v>289</v>
      </c>
      <c r="N93">
        <v>448.5</v>
      </c>
      <c r="O93" t="s">
        <v>21</v>
      </c>
      <c r="P93" t="s">
        <v>21</v>
      </c>
    </row>
    <row r="94" spans="1:16" x14ac:dyDescent="0.25">
      <c r="A94" s="89"/>
      <c r="B94" s="89"/>
      <c r="C94" s="90"/>
      <c r="D94" s="156"/>
      <c r="E94" s="91"/>
      <c r="F94" s="95"/>
      <c r="G94" s="88"/>
      <c r="H94" s="90"/>
      <c r="I94" s="96"/>
    </row>
    <row r="95" spans="1:16" x14ac:dyDescent="0.25">
      <c r="A95" s="76" t="s">
        <v>85</v>
      </c>
      <c r="B95" s="77"/>
      <c r="C95" s="146"/>
      <c r="D95" s="78"/>
      <c r="E95" s="79"/>
      <c r="F95" s="80"/>
      <c r="G95" s="92"/>
      <c r="H95" s="146"/>
      <c r="I95" s="81"/>
    </row>
    <row r="96" spans="1:16" x14ac:dyDescent="0.25">
      <c r="A96" s="193"/>
      <c r="B96" s="93" t="s">
        <v>86</v>
      </c>
      <c r="C96" s="94">
        <v>1.5</v>
      </c>
      <c r="D96" s="78"/>
      <c r="E96" s="125">
        <f t="shared" ref="E96:E100" si="25">N96</f>
        <v>97.3</v>
      </c>
      <c r="F96" s="82">
        <f t="shared" ref="F96:F100" si="26">+E96*D96</f>
        <v>0</v>
      </c>
      <c r="G96" s="84"/>
      <c r="H96" s="144">
        <f t="shared" ref="H96:H100" si="27">P96</f>
        <v>82.699999999999989</v>
      </c>
      <c r="I96" s="86">
        <f t="shared" ref="I96:I99" si="28">+H96*G96</f>
        <v>0</v>
      </c>
      <c r="K96" t="s">
        <v>86</v>
      </c>
      <c r="L96" s="163">
        <v>37257</v>
      </c>
      <c r="M96" t="s">
        <v>285</v>
      </c>
      <c r="N96">
        <v>97.3</v>
      </c>
      <c r="O96">
        <v>81.3</v>
      </c>
      <c r="P96">
        <v>82.699999999999989</v>
      </c>
    </row>
    <row r="97" spans="1:16" x14ac:dyDescent="0.25">
      <c r="A97" s="193"/>
      <c r="B97" s="93" t="s">
        <v>87</v>
      </c>
      <c r="C97" s="146">
        <v>2</v>
      </c>
      <c r="D97" s="150"/>
      <c r="E97" s="125">
        <f t="shared" si="25"/>
        <v>121.6</v>
      </c>
      <c r="F97" s="87">
        <f t="shared" si="26"/>
        <v>0</v>
      </c>
      <c r="G97" s="88"/>
      <c r="H97" s="144">
        <f t="shared" si="27"/>
        <v>107.8</v>
      </c>
      <c r="I97" s="86">
        <f t="shared" si="28"/>
        <v>0</v>
      </c>
      <c r="K97" t="s">
        <v>87</v>
      </c>
      <c r="L97">
        <v>2</v>
      </c>
      <c r="M97" t="s">
        <v>286</v>
      </c>
      <c r="N97">
        <v>121.6</v>
      </c>
      <c r="O97">
        <v>106.1</v>
      </c>
      <c r="P97">
        <v>107.8</v>
      </c>
    </row>
    <row r="98" spans="1:16" x14ac:dyDescent="0.25">
      <c r="A98" s="193"/>
      <c r="B98" s="93" t="s">
        <v>88</v>
      </c>
      <c r="C98" s="146">
        <v>3</v>
      </c>
      <c r="D98" s="78"/>
      <c r="E98" s="125">
        <f t="shared" si="25"/>
        <v>206.1</v>
      </c>
      <c r="F98" s="82">
        <f t="shared" si="26"/>
        <v>0</v>
      </c>
      <c r="G98" s="88"/>
      <c r="H98" s="144">
        <f t="shared" si="27"/>
        <v>203.29999999999998</v>
      </c>
      <c r="I98" s="86">
        <f t="shared" si="28"/>
        <v>0</v>
      </c>
      <c r="K98" t="s">
        <v>88</v>
      </c>
      <c r="L98">
        <v>3</v>
      </c>
      <c r="M98" t="s">
        <v>287</v>
      </c>
      <c r="N98">
        <v>206.1</v>
      </c>
      <c r="O98">
        <v>200</v>
      </c>
      <c r="P98">
        <v>203.29999999999998</v>
      </c>
    </row>
    <row r="99" spans="1:16" x14ac:dyDescent="0.25">
      <c r="A99" s="193"/>
      <c r="B99" s="93" t="s">
        <v>89</v>
      </c>
      <c r="C99" s="146">
        <v>4</v>
      </c>
      <c r="D99" s="150"/>
      <c r="E99" s="125">
        <f t="shared" si="25"/>
        <v>291.70000000000005</v>
      </c>
      <c r="F99" s="87">
        <f t="shared" si="26"/>
        <v>0</v>
      </c>
      <c r="G99" s="84"/>
      <c r="H99" s="144">
        <f t="shared" si="27"/>
        <v>282.90000000000003</v>
      </c>
      <c r="I99" s="86">
        <f t="shared" si="28"/>
        <v>0</v>
      </c>
      <c r="K99" t="s">
        <v>89</v>
      </c>
      <c r="L99">
        <v>4</v>
      </c>
      <c r="M99" t="s">
        <v>288</v>
      </c>
      <c r="N99">
        <v>291.70000000000005</v>
      </c>
      <c r="O99">
        <v>279.20000000000005</v>
      </c>
      <c r="P99">
        <v>282.90000000000003</v>
      </c>
    </row>
    <row r="100" spans="1:16" x14ac:dyDescent="0.25">
      <c r="A100" s="193"/>
      <c r="B100" s="93" t="s">
        <v>90</v>
      </c>
      <c r="C100" s="146">
        <v>6</v>
      </c>
      <c r="D100" s="150"/>
      <c r="E100" s="125">
        <f t="shared" si="25"/>
        <v>769.1</v>
      </c>
      <c r="F100" s="87">
        <f t="shared" si="26"/>
        <v>0</v>
      </c>
      <c r="G100" s="88"/>
      <c r="H100" s="145" t="str">
        <f t="shared" si="27"/>
        <v>N/A</v>
      </c>
      <c r="I100" s="160"/>
      <c r="K100" t="s">
        <v>90</v>
      </c>
      <c r="L100">
        <v>6</v>
      </c>
      <c r="M100" t="s">
        <v>289</v>
      </c>
      <c r="N100">
        <v>769.1</v>
      </c>
      <c r="O100" t="s">
        <v>21</v>
      </c>
      <c r="P100" t="s">
        <v>21</v>
      </c>
    </row>
    <row r="101" spans="1:16" x14ac:dyDescent="0.25">
      <c r="A101" s="89"/>
      <c r="B101" s="89"/>
      <c r="C101" s="90"/>
      <c r="D101" s="156"/>
      <c r="E101" s="91"/>
      <c r="F101" s="95"/>
      <c r="G101" s="88"/>
      <c r="H101" s="90"/>
      <c r="I101" s="96"/>
    </row>
    <row r="102" spans="1:16" x14ac:dyDescent="0.25">
      <c r="A102" s="76" t="s">
        <v>91</v>
      </c>
      <c r="B102" s="77"/>
      <c r="C102" s="146"/>
      <c r="D102" s="78"/>
      <c r="E102" s="79"/>
      <c r="F102" s="82"/>
      <c r="G102" s="92"/>
      <c r="H102" s="146"/>
      <c r="I102" s="81"/>
    </row>
    <row r="103" spans="1:16" x14ac:dyDescent="0.25">
      <c r="A103" s="193"/>
      <c r="B103" s="77" t="s">
        <v>92</v>
      </c>
      <c r="C103" s="146" t="s">
        <v>58</v>
      </c>
      <c r="D103" s="78"/>
      <c r="E103" s="125">
        <f t="shared" ref="E103:E110" si="29">N103</f>
        <v>117.8</v>
      </c>
      <c r="F103" s="82">
        <f t="shared" ref="F103:F110" si="30">+E103*D103</f>
        <v>0</v>
      </c>
      <c r="G103" s="84"/>
      <c r="H103" s="144">
        <f t="shared" ref="H103:H110" si="31">P103</f>
        <v>103.6</v>
      </c>
      <c r="I103" s="86">
        <f t="shared" ref="I103:I107" si="32">+H103*G103</f>
        <v>0</v>
      </c>
      <c r="K103" t="s">
        <v>92</v>
      </c>
      <c r="L103">
        <v>2</v>
      </c>
      <c r="M103" t="s">
        <v>286</v>
      </c>
      <c r="N103">
        <v>117.8</v>
      </c>
      <c r="O103">
        <v>102</v>
      </c>
      <c r="P103">
        <v>103.6</v>
      </c>
    </row>
    <row r="104" spans="1:16" x14ac:dyDescent="0.25">
      <c r="A104" s="193"/>
      <c r="B104" s="77" t="s">
        <v>93</v>
      </c>
      <c r="C104" s="146" t="s">
        <v>59</v>
      </c>
      <c r="D104" s="150"/>
      <c r="E104" s="125">
        <f t="shared" si="29"/>
        <v>176</v>
      </c>
      <c r="F104" s="87">
        <f t="shared" si="30"/>
        <v>0</v>
      </c>
      <c r="G104" s="88"/>
      <c r="H104" s="144">
        <f t="shared" si="31"/>
        <v>169.4</v>
      </c>
      <c r="I104" s="86">
        <f t="shared" si="32"/>
        <v>0</v>
      </c>
      <c r="K104" t="s">
        <v>93</v>
      </c>
      <c r="L104">
        <v>3</v>
      </c>
      <c r="M104" t="s">
        <v>287</v>
      </c>
      <c r="N104">
        <v>176</v>
      </c>
      <c r="O104">
        <v>166.7</v>
      </c>
      <c r="P104">
        <v>169.4</v>
      </c>
    </row>
    <row r="105" spans="1:16" x14ac:dyDescent="0.25">
      <c r="A105" s="193"/>
      <c r="B105" s="77" t="s">
        <v>94</v>
      </c>
      <c r="C105" s="146" t="s">
        <v>60</v>
      </c>
      <c r="D105" s="78"/>
      <c r="E105" s="125">
        <f t="shared" si="29"/>
        <v>184.29999999999998</v>
      </c>
      <c r="F105" s="82">
        <f t="shared" si="30"/>
        <v>0</v>
      </c>
      <c r="G105" s="88"/>
      <c r="H105" s="144">
        <f t="shared" si="31"/>
        <v>177.9</v>
      </c>
      <c r="I105" s="86">
        <f t="shared" si="32"/>
        <v>0</v>
      </c>
      <c r="K105" t="s">
        <v>94</v>
      </c>
      <c r="L105">
        <v>3</v>
      </c>
      <c r="M105" t="s">
        <v>287</v>
      </c>
      <c r="N105">
        <v>184.29999999999998</v>
      </c>
      <c r="O105">
        <v>175.1</v>
      </c>
      <c r="P105">
        <v>177.9</v>
      </c>
    </row>
    <row r="106" spans="1:16" x14ac:dyDescent="0.25">
      <c r="A106" s="193"/>
      <c r="B106" s="77" t="s">
        <v>95</v>
      </c>
      <c r="C106" s="146" t="s">
        <v>61</v>
      </c>
      <c r="D106" s="150"/>
      <c r="E106" s="125">
        <f t="shared" si="29"/>
        <v>263.70000000000005</v>
      </c>
      <c r="F106" s="87">
        <f t="shared" si="30"/>
        <v>0</v>
      </c>
      <c r="G106" s="88"/>
      <c r="H106" s="144">
        <f t="shared" si="31"/>
        <v>253</v>
      </c>
      <c r="I106" s="86">
        <f t="shared" si="32"/>
        <v>0</v>
      </c>
      <c r="K106" t="s">
        <v>295</v>
      </c>
      <c r="L106">
        <v>4</v>
      </c>
      <c r="M106" t="s">
        <v>288</v>
      </c>
      <c r="N106">
        <v>263.70000000000005</v>
      </c>
      <c r="O106">
        <v>250.1</v>
      </c>
      <c r="P106">
        <v>253</v>
      </c>
    </row>
    <row r="107" spans="1:16" x14ac:dyDescent="0.25">
      <c r="A107" s="193"/>
      <c r="B107" s="77" t="s">
        <v>96</v>
      </c>
      <c r="C107" s="146" t="s">
        <v>62</v>
      </c>
      <c r="D107" s="150"/>
      <c r="E107" s="125" t="s">
        <v>21</v>
      </c>
      <c r="F107" s="87"/>
      <c r="G107" s="88"/>
      <c r="H107" s="144">
        <f t="shared" si="31"/>
        <v>248.79999999999998</v>
      </c>
      <c r="I107" s="86">
        <f t="shared" si="32"/>
        <v>0</v>
      </c>
      <c r="K107" t="s">
        <v>96</v>
      </c>
      <c r="L107">
        <v>4</v>
      </c>
      <c r="M107" t="s">
        <v>288</v>
      </c>
      <c r="N107">
        <v>259.3</v>
      </c>
      <c r="O107">
        <v>245.7</v>
      </c>
      <c r="P107">
        <v>248.79999999999998</v>
      </c>
    </row>
    <row r="108" spans="1:16" x14ac:dyDescent="0.25">
      <c r="A108" s="193"/>
      <c r="B108" s="77" t="s">
        <v>317</v>
      </c>
      <c r="C108" s="172" t="s">
        <v>315</v>
      </c>
      <c r="D108" s="169"/>
      <c r="E108" s="125" t="s">
        <v>21</v>
      </c>
      <c r="F108" s="87"/>
      <c r="G108" s="88"/>
      <c r="H108" s="145" t="s">
        <v>21</v>
      </c>
      <c r="I108" s="160"/>
    </row>
    <row r="109" spans="1:16" x14ac:dyDescent="0.25">
      <c r="A109" s="193"/>
      <c r="B109" s="77" t="s">
        <v>318</v>
      </c>
      <c r="C109" s="172" t="s">
        <v>319</v>
      </c>
      <c r="D109" s="169"/>
      <c r="E109" s="125">
        <v>523.5</v>
      </c>
      <c r="F109" s="87"/>
      <c r="G109" s="88"/>
      <c r="H109" s="145" t="s">
        <v>21</v>
      </c>
      <c r="I109" s="160"/>
    </row>
    <row r="110" spans="1:16" x14ac:dyDescent="0.25">
      <c r="A110" s="193"/>
      <c r="B110" s="77" t="s">
        <v>98</v>
      </c>
      <c r="C110" s="146" t="s">
        <v>65</v>
      </c>
      <c r="D110" s="150"/>
      <c r="E110" s="125">
        <f t="shared" si="29"/>
        <v>565.1</v>
      </c>
      <c r="F110" s="87">
        <f t="shared" si="30"/>
        <v>0</v>
      </c>
      <c r="G110" s="88"/>
      <c r="H110" s="145" t="str">
        <f t="shared" si="31"/>
        <v>N/A</v>
      </c>
      <c r="I110" s="160"/>
      <c r="K110" t="s">
        <v>98</v>
      </c>
      <c r="L110">
        <v>6</v>
      </c>
      <c r="M110" t="s">
        <v>289</v>
      </c>
      <c r="N110">
        <v>565.1</v>
      </c>
      <c r="O110" t="s">
        <v>21</v>
      </c>
      <c r="P110" t="s">
        <v>21</v>
      </c>
    </row>
    <row r="111" spans="1:16" x14ac:dyDescent="0.25">
      <c r="A111" s="96"/>
      <c r="B111" s="89"/>
      <c r="C111" s="90"/>
      <c r="D111" s="156"/>
      <c r="E111" s="91"/>
      <c r="F111" s="95"/>
      <c r="G111" s="88"/>
      <c r="H111" s="90"/>
      <c r="I111" s="96"/>
    </row>
    <row r="112" spans="1:16" x14ac:dyDescent="0.25">
      <c r="A112" s="76" t="s">
        <v>99</v>
      </c>
      <c r="B112" s="77"/>
      <c r="C112" s="146"/>
      <c r="D112" s="78"/>
      <c r="E112" s="79"/>
      <c r="F112" s="80"/>
      <c r="G112" s="92"/>
      <c r="H112" s="146"/>
      <c r="I112" s="81"/>
    </row>
    <row r="113" spans="1:16" x14ac:dyDescent="0.25">
      <c r="A113" s="193"/>
      <c r="B113" s="93" t="s">
        <v>100</v>
      </c>
      <c r="C113" s="94">
        <v>1.5</v>
      </c>
      <c r="D113" s="78"/>
      <c r="E113" s="125">
        <f t="shared" ref="E113:E117" si="33">N113</f>
        <v>127</v>
      </c>
      <c r="F113" s="82">
        <f t="shared" ref="F113:F117" si="34">+E113*D113</f>
        <v>0</v>
      </c>
      <c r="G113" s="84"/>
      <c r="H113" s="144">
        <f t="shared" ref="H113:H117" si="35">P113</f>
        <v>107.6</v>
      </c>
      <c r="I113" s="86">
        <f t="shared" ref="I113:I116" si="36">+H113*G113</f>
        <v>0</v>
      </c>
      <c r="K113" t="s">
        <v>100</v>
      </c>
      <c r="L113" s="163">
        <v>37257</v>
      </c>
      <c r="M113" t="s">
        <v>285</v>
      </c>
      <c r="N113">
        <v>127</v>
      </c>
      <c r="O113">
        <v>105.69999999999999</v>
      </c>
      <c r="P113">
        <v>107.6</v>
      </c>
    </row>
    <row r="114" spans="1:16" x14ac:dyDescent="0.25">
      <c r="A114" s="193"/>
      <c r="B114" s="93" t="s">
        <v>101</v>
      </c>
      <c r="C114" s="146">
        <v>2</v>
      </c>
      <c r="D114" s="150"/>
      <c r="E114" s="125">
        <f t="shared" si="33"/>
        <v>188.6</v>
      </c>
      <c r="F114" s="87">
        <f t="shared" si="34"/>
        <v>0</v>
      </c>
      <c r="G114" s="88"/>
      <c r="H114" s="144" t="s">
        <v>21</v>
      </c>
      <c r="I114" s="86"/>
      <c r="K114" t="s">
        <v>101</v>
      </c>
      <c r="L114">
        <v>2</v>
      </c>
      <c r="M114" t="s">
        <v>286</v>
      </c>
      <c r="N114">
        <v>188.6</v>
      </c>
      <c r="O114">
        <v>167.79999999999998</v>
      </c>
      <c r="P114">
        <v>170</v>
      </c>
    </row>
    <row r="115" spans="1:16" x14ac:dyDescent="0.25">
      <c r="A115" s="193"/>
      <c r="B115" s="93" t="s">
        <v>102</v>
      </c>
      <c r="C115" s="146">
        <v>3</v>
      </c>
      <c r="D115" s="78"/>
      <c r="E115" s="125">
        <f t="shared" si="33"/>
        <v>238.6</v>
      </c>
      <c r="F115" s="82">
        <f t="shared" si="34"/>
        <v>0</v>
      </c>
      <c r="G115" s="88"/>
      <c r="H115" s="144" t="s">
        <v>21</v>
      </c>
      <c r="I115" s="86"/>
      <c r="K115" t="s">
        <v>102</v>
      </c>
      <c r="L115">
        <v>3</v>
      </c>
      <c r="M115" t="s">
        <v>287</v>
      </c>
      <c r="N115">
        <v>238.6</v>
      </c>
      <c r="O115">
        <v>230.4</v>
      </c>
      <c r="P115">
        <v>234.9</v>
      </c>
    </row>
    <row r="116" spans="1:16" x14ac:dyDescent="0.25">
      <c r="A116" s="193"/>
      <c r="B116" s="93" t="s">
        <v>103</v>
      </c>
      <c r="C116" s="146">
        <v>4</v>
      </c>
      <c r="D116" s="150"/>
      <c r="E116" s="125">
        <f t="shared" si="33"/>
        <v>393.8</v>
      </c>
      <c r="F116" s="87">
        <f t="shared" si="34"/>
        <v>0</v>
      </c>
      <c r="G116" s="88"/>
      <c r="H116" s="144">
        <f t="shared" si="35"/>
        <v>382</v>
      </c>
      <c r="I116" s="86">
        <f t="shared" si="36"/>
        <v>0</v>
      </c>
      <c r="K116" t="s">
        <v>103</v>
      </c>
      <c r="L116">
        <v>4</v>
      </c>
      <c r="M116" t="s">
        <v>288</v>
      </c>
      <c r="N116">
        <v>393.8</v>
      </c>
      <c r="O116">
        <v>377</v>
      </c>
      <c r="P116">
        <v>382</v>
      </c>
    </row>
    <row r="117" spans="1:16" x14ac:dyDescent="0.25">
      <c r="A117" s="193"/>
      <c r="B117" s="93" t="s">
        <v>104</v>
      </c>
      <c r="C117" s="146">
        <v>6</v>
      </c>
      <c r="D117" s="150"/>
      <c r="E117" s="125">
        <f t="shared" si="33"/>
        <v>838.9</v>
      </c>
      <c r="F117" s="87">
        <f t="shared" si="34"/>
        <v>0</v>
      </c>
      <c r="G117" s="88"/>
      <c r="H117" s="145" t="str">
        <f t="shared" si="35"/>
        <v>N/A</v>
      </c>
      <c r="I117" s="160"/>
      <c r="K117" t="s">
        <v>104</v>
      </c>
      <c r="L117">
        <v>6</v>
      </c>
      <c r="M117" t="s">
        <v>289</v>
      </c>
      <c r="N117">
        <v>838.9</v>
      </c>
      <c r="O117" t="s">
        <v>21</v>
      </c>
      <c r="P117" t="s">
        <v>21</v>
      </c>
    </row>
    <row r="118" spans="1:16" x14ac:dyDescent="0.25">
      <c r="A118" s="96"/>
      <c r="B118" s="96"/>
      <c r="C118" s="154"/>
      <c r="D118" s="151"/>
      <c r="E118" s="101"/>
      <c r="F118" s="102"/>
      <c r="G118" s="103"/>
      <c r="H118" s="89"/>
      <c r="I118" s="96"/>
    </row>
    <row r="119" spans="1:16" x14ac:dyDescent="0.25">
      <c r="A119" s="76" t="s">
        <v>105</v>
      </c>
      <c r="B119" s="77"/>
      <c r="C119" s="146"/>
      <c r="D119" s="78"/>
      <c r="E119" s="79"/>
      <c r="F119" s="80"/>
      <c r="G119" s="111"/>
      <c r="H119" s="146"/>
      <c r="I119" s="77"/>
    </row>
    <row r="120" spans="1:16" x14ac:dyDescent="0.25">
      <c r="A120" s="193"/>
      <c r="B120" s="77" t="s">
        <v>106</v>
      </c>
      <c r="C120" s="146" t="s">
        <v>58</v>
      </c>
      <c r="D120" s="78"/>
      <c r="E120" s="125">
        <f t="shared" ref="E120:E128" si="37">N120</f>
        <v>178.5</v>
      </c>
      <c r="F120" s="82">
        <f t="shared" ref="F120:F128" si="38">+E120*D120</f>
        <v>0</v>
      </c>
      <c r="G120" s="155"/>
      <c r="H120" s="144">
        <f t="shared" ref="H120:H128" si="39">P120</f>
        <v>159.5</v>
      </c>
      <c r="I120" s="86">
        <f t="shared" ref="I120:I124" si="40">+H120*G120</f>
        <v>0</v>
      </c>
      <c r="K120" t="s">
        <v>106</v>
      </c>
      <c r="L120">
        <v>2</v>
      </c>
      <c r="M120" t="s">
        <v>286</v>
      </c>
      <c r="N120">
        <v>178.5</v>
      </c>
      <c r="O120">
        <v>157.5</v>
      </c>
      <c r="P120">
        <v>159.5</v>
      </c>
    </row>
    <row r="121" spans="1:16" x14ac:dyDescent="0.25">
      <c r="A121" s="193"/>
      <c r="B121" s="77" t="s">
        <v>107</v>
      </c>
      <c r="C121" s="146" t="s">
        <v>59</v>
      </c>
      <c r="D121" s="150"/>
      <c r="E121" s="125">
        <f t="shared" si="37"/>
        <v>278.5</v>
      </c>
      <c r="F121" s="87">
        <f t="shared" si="38"/>
        <v>0</v>
      </c>
      <c r="G121" s="149"/>
      <c r="H121" s="144">
        <f t="shared" si="39"/>
        <v>267</v>
      </c>
      <c r="I121" s="86">
        <f t="shared" si="40"/>
        <v>0</v>
      </c>
      <c r="K121" t="s">
        <v>296</v>
      </c>
      <c r="L121">
        <v>3</v>
      </c>
      <c r="M121" t="s">
        <v>287</v>
      </c>
      <c r="N121">
        <v>278.5</v>
      </c>
      <c r="O121">
        <v>263.8</v>
      </c>
      <c r="P121">
        <v>267</v>
      </c>
    </row>
    <row r="122" spans="1:16" x14ac:dyDescent="0.25">
      <c r="A122" s="193"/>
      <c r="B122" s="77" t="s">
        <v>108</v>
      </c>
      <c r="C122" s="146" t="s">
        <v>60</v>
      </c>
      <c r="D122" s="78"/>
      <c r="E122" s="125">
        <f t="shared" si="37"/>
        <v>294.8</v>
      </c>
      <c r="F122" s="82">
        <f t="shared" si="38"/>
        <v>0</v>
      </c>
      <c r="G122" s="149"/>
      <c r="H122" s="144">
        <f t="shared" si="39"/>
        <v>283.8</v>
      </c>
      <c r="I122" s="86">
        <f t="shared" si="40"/>
        <v>0</v>
      </c>
      <c r="K122" t="s">
        <v>297</v>
      </c>
      <c r="L122">
        <v>3</v>
      </c>
      <c r="M122" t="s">
        <v>287</v>
      </c>
      <c r="N122">
        <v>294.8</v>
      </c>
      <c r="O122">
        <v>280.3</v>
      </c>
      <c r="P122">
        <v>283.8</v>
      </c>
    </row>
    <row r="123" spans="1:16" x14ac:dyDescent="0.25">
      <c r="A123" s="193"/>
      <c r="B123" s="77" t="s">
        <v>109</v>
      </c>
      <c r="C123" s="146" t="s">
        <v>61</v>
      </c>
      <c r="D123" s="150"/>
      <c r="E123" s="125">
        <f t="shared" si="37"/>
        <v>449.20000000000005</v>
      </c>
      <c r="F123" s="87">
        <f t="shared" si="38"/>
        <v>0</v>
      </c>
      <c r="G123" s="149"/>
      <c r="H123" s="144">
        <f t="shared" si="39"/>
        <v>433.70000000000005</v>
      </c>
      <c r="I123" s="86">
        <f t="shared" si="40"/>
        <v>0</v>
      </c>
      <c r="K123" t="s">
        <v>109</v>
      </c>
      <c r="L123">
        <v>4</v>
      </c>
      <c r="M123" t="s">
        <v>288</v>
      </c>
      <c r="N123">
        <v>449.20000000000005</v>
      </c>
      <c r="O123">
        <v>430.20000000000005</v>
      </c>
      <c r="P123">
        <v>433.70000000000005</v>
      </c>
    </row>
    <row r="124" spans="1:16" x14ac:dyDescent="0.25">
      <c r="A124" s="193"/>
      <c r="B124" s="77" t="s">
        <v>110</v>
      </c>
      <c r="C124" s="146" t="s">
        <v>62</v>
      </c>
      <c r="D124" s="150"/>
      <c r="E124" s="125">
        <f t="shared" si="37"/>
        <v>463.40000000000003</v>
      </c>
      <c r="F124" s="87">
        <f t="shared" si="38"/>
        <v>0</v>
      </c>
      <c r="G124" s="149"/>
      <c r="H124" s="144">
        <f t="shared" si="39"/>
        <v>448.3</v>
      </c>
      <c r="I124" s="86">
        <f t="shared" si="40"/>
        <v>0</v>
      </c>
      <c r="K124" t="s">
        <v>110</v>
      </c>
      <c r="L124">
        <v>4</v>
      </c>
      <c r="M124" t="s">
        <v>288</v>
      </c>
      <c r="N124">
        <v>463.40000000000003</v>
      </c>
      <c r="O124">
        <v>444.6</v>
      </c>
      <c r="P124">
        <v>448.3</v>
      </c>
    </row>
    <row r="125" spans="1:16" x14ac:dyDescent="0.25">
      <c r="A125" s="193"/>
      <c r="B125" s="77" t="s">
        <v>111</v>
      </c>
      <c r="C125" s="146" t="s">
        <v>63</v>
      </c>
      <c r="D125" s="150"/>
      <c r="E125" s="125">
        <f t="shared" si="37"/>
        <v>463.5</v>
      </c>
      <c r="F125" s="87">
        <f t="shared" si="38"/>
        <v>0</v>
      </c>
      <c r="G125" s="149"/>
      <c r="H125" s="144" t="s">
        <v>21</v>
      </c>
      <c r="I125" s="86"/>
      <c r="K125" t="s">
        <v>111</v>
      </c>
      <c r="L125">
        <v>4</v>
      </c>
      <c r="M125" t="s">
        <v>288</v>
      </c>
      <c r="N125">
        <v>463.5</v>
      </c>
      <c r="O125">
        <v>451.1</v>
      </c>
      <c r="P125">
        <v>455.90000000000003</v>
      </c>
    </row>
    <row r="126" spans="1:16" x14ac:dyDescent="0.25">
      <c r="A126" s="193"/>
      <c r="B126" s="77" t="s">
        <v>320</v>
      </c>
      <c r="C126" s="172" t="s">
        <v>315</v>
      </c>
      <c r="D126" s="169"/>
      <c r="E126" s="125">
        <v>1091.9000000000001</v>
      </c>
      <c r="F126" s="87">
        <f t="shared" ref="F126:F127" si="41">+E126*D126</f>
        <v>0</v>
      </c>
      <c r="G126" s="88"/>
      <c r="H126" s="145" t="s">
        <v>21</v>
      </c>
      <c r="I126" s="160"/>
    </row>
    <row r="127" spans="1:16" x14ac:dyDescent="0.25">
      <c r="A127" s="193"/>
      <c r="B127" s="77" t="s">
        <v>321</v>
      </c>
      <c r="C127" s="172" t="s">
        <v>319</v>
      </c>
      <c r="D127" s="169"/>
      <c r="E127" s="125">
        <v>1108.5999999999999</v>
      </c>
      <c r="F127" s="87">
        <f t="shared" si="41"/>
        <v>0</v>
      </c>
      <c r="G127" s="88"/>
      <c r="H127" s="145" t="s">
        <v>21</v>
      </c>
      <c r="I127" s="160"/>
    </row>
    <row r="128" spans="1:16" x14ac:dyDescent="0.25">
      <c r="A128" s="193"/>
      <c r="B128" s="77" t="s">
        <v>112</v>
      </c>
      <c r="C128" s="146" t="s">
        <v>65</v>
      </c>
      <c r="D128" s="150"/>
      <c r="E128" s="125">
        <f t="shared" si="37"/>
        <v>1110.8</v>
      </c>
      <c r="F128" s="87">
        <f t="shared" si="38"/>
        <v>0</v>
      </c>
      <c r="G128" s="88"/>
      <c r="H128" s="145" t="str">
        <f t="shared" si="39"/>
        <v>N/A</v>
      </c>
      <c r="I128" s="160"/>
      <c r="K128" t="s">
        <v>112</v>
      </c>
      <c r="L128">
        <v>6</v>
      </c>
      <c r="M128" t="s">
        <v>289</v>
      </c>
      <c r="N128" s="164">
        <v>1110.8</v>
      </c>
      <c r="O128" t="s">
        <v>21</v>
      </c>
      <c r="P128" t="s">
        <v>21</v>
      </c>
    </row>
    <row r="129" spans="1:16" x14ac:dyDescent="0.25">
      <c r="A129" s="89"/>
      <c r="B129" s="89"/>
      <c r="C129" s="90"/>
      <c r="D129" s="156"/>
      <c r="E129" s="91"/>
      <c r="F129" s="95"/>
      <c r="G129" s="149"/>
      <c r="H129" s="90"/>
      <c r="I129" s="112"/>
    </row>
    <row r="130" spans="1:16" x14ac:dyDescent="0.25">
      <c r="A130" s="76" t="s">
        <v>113</v>
      </c>
      <c r="B130" s="77"/>
      <c r="C130" s="146"/>
      <c r="D130" s="78"/>
      <c r="E130" s="79"/>
      <c r="F130" s="82"/>
      <c r="G130" s="113"/>
      <c r="H130" s="146"/>
      <c r="I130" s="77"/>
    </row>
    <row r="131" spans="1:16" x14ac:dyDescent="0.25">
      <c r="A131" s="193"/>
      <c r="B131" s="93" t="s">
        <v>114</v>
      </c>
      <c r="C131" s="94">
        <v>1.5</v>
      </c>
      <c r="D131" s="78"/>
      <c r="E131" s="125">
        <f t="shared" ref="E131:E135" si="42">N131</f>
        <v>133.4</v>
      </c>
      <c r="F131" s="82">
        <f t="shared" ref="F131:F135" si="43">+E131*D131</f>
        <v>0</v>
      </c>
      <c r="G131" s="155"/>
      <c r="H131" s="144">
        <f t="shared" ref="H131:H135" si="44">P131</f>
        <v>134.6</v>
      </c>
      <c r="I131" s="86">
        <f t="shared" ref="I131:I134" si="45">+H131*G131</f>
        <v>0</v>
      </c>
      <c r="K131" t="s">
        <v>114</v>
      </c>
      <c r="L131" s="163">
        <v>37257</v>
      </c>
      <c r="M131" t="s">
        <v>285</v>
      </c>
      <c r="N131">
        <v>133.4</v>
      </c>
      <c r="O131">
        <v>132.79999999999998</v>
      </c>
      <c r="P131">
        <v>134.6</v>
      </c>
    </row>
    <row r="132" spans="1:16" x14ac:dyDescent="0.25">
      <c r="A132" s="193"/>
      <c r="B132" s="93" t="s">
        <v>115</v>
      </c>
      <c r="C132" s="146">
        <v>2</v>
      </c>
      <c r="D132" s="150"/>
      <c r="E132" s="125">
        <f t="shared" si="42"/>
        <v>212.6</v>
      </c>
      <c r="F132" s="87">
        <f t="shared" si="43"/>
        <v>0</v>
      </c>
      <c r="G132" s="149"/>
      <c r="H132" s="144">
        <f t="shared" si="44"/>
        <v>194.1</v>
      </c>
      <c r="I132" s="86">
        <f t="shared" si="45"/>
        <v>0</v>
      </c>
      <c r="K132" t="s">
        <v>115</v>
      </c>
      <c r="L132">
        <v>2</v>
      </c>
      <c r="M132" t="s">
        <v>286</v>
      </c>
      <c r="N132">
        <v>212.6</v>
      </c>
      <c r="O132">
        <v>191.79999999999998</v>
      </c>
      <c r="P132">
        <v>194.1</v>
      </c>
    </row>
    <row r="133" spans="1:16" x14ac:dyDescent="0.25">
      <c r="A133" s="193"/>
      <c r="B133" s="93" t="s">
        <v>116</v>
      </c>
      <c r="C133" s="146">
        <v>3</v>
      </c>
      <c r="D133" s="78"/>
      <c r="E133" s="125">
        <f t="shared" si="42"/>
        <v>285.40000000000003</v>
      </c>
      <c r="F133" s="82">
        <f t="shared" si="43"/>
        <v>0</v>
      </c>
      <c r="G133" s="149"/>
      <c r="H133" s="144">
        <f t="shared" si="44"/>
        <v>281.8</v>
      </c>
      <c r="I133" s="86">
        <f t="shared" si="45"/>
        <v>0</v>
      </c>
      <c r="K133" t="s">
        <v>116</v>
      </c>
      <c r="L133">
        <v>3</v>
      </c>
      <c r="M133" t="s">
        <v>287</v>
      </c>
      <c r="N133">
        <v>285.40000000000003</v>
      </c>
      <c r="O133">
        <v>277.2</v>
      </c>
      <c r="P133">
        <v>281.8</v>
      </c>
    </row>
    <row r="134" spans="1:16" x14ac:dyDescent="0.25">
      <c r="A134" s="193"/>
      <c r="B134" s="93" t="s">
        <v>117</v>
      </c>
      <c r="C134" s="146">
        <v>4</v>
      </c>
      <c r="D134" s="150"/>
      <c r="E134" s="125">
        <f t="shared" si="42"/>
        <v>469.8</v>
      </c>
      <c r="F134" s="87">
        <f t="shared" si="43"/>
        <v>0</v>
      </c>
      <c r="G134" s="149"/>
      <c r="H134" s="144">
        <f t="shared" si="44"/>
        <v>458.1</v>
      </c>
      <c r="I134" s="86">
        <f t="shared" si="45"/>
        <v>0</v>
      </c>
      <c r="K134" t="s">
        <v>117</v>
      </c>
      <c r="L134">
        <v>4</v>
      </c>
      <c r="M134" t="s">
        <v>288</v>
      </c>
      <c r="N134">
        <v>469.8</v>
      </c>
      <c r="O134">
        <v>453.1</v>
      </c>
      <c r="P134">
        <v>458.1</v>
      </c>
    </row>
    <row r="135" spans="1:16" x14ac:dyDescent="0.25">
      <c r="A135" s="193"/>
      <c r="B135" s="93" t="s">
        <v>118</v>
      </c>
      <c r="C135" s="146">
        <v>6</v>
      </c>
      <c r="D135" s="150"/>
      <c r="E135" s="125">
        <f t="shared" si="42"/>
        <v>1098</v>
      </c>
      <c r="F135" s="87">
        <f t="shared" si="43"/>
        <v>0</v>
      </c>
      <c r="G135" s="88"/>
      <c r="H135" s="145" t="str">
        <f t="shared" si="44"/>
        <v>N/A</v>
      </c>
      <c r="I135" s="160"/>
      <c r="K135" t="s">
        <v>118</v>
      </c>
      <c r="L135">
        <v>6</v>
      </c>
      <c r="M135" t="s">
        <v>289</v>
      </c>
      <c r="N135" s="164">
        <v>1098</v>
      </c>
      <c r="O135" t="s">
        <v>21</v>
      </c>
      <c r="P135" t="s">
        <v>21</v>
      </c>
    </row>
    <row r="136" spans="1:16" x14ac:dyDescent="0.25">
      <c r="A136" s="89"/>
      <c r="B136" s="89"/>
      <c r="C136" s="90"/>
      <c r="D136" s="156"/>
      <c r="E136" s="91"/>
      <c r="F136" s="95"/>
      <c r="G136" s="149"/>
      <c r="H136" s="90"/>
      <c r="I136" s="112"/>
    </row>
    <row r="137" spans="1:16" x14ac:dyDescent="0.25">
      <c r="A137" s="76" t="s">
        <v>119</v>
      </c>
      <c r="B137" s="77"/>
      <c r="C137" s="146"/>
      <c r="D137" s="78"/>
      <c r="E137" s="79"/>
      <c r="F137" s="82"/>
      <c r="G137" s="113"/>
      <c r="H137" s="146"/>
      <c r="I137" s="77"/>
    </row>
    <row r="138" spans="1:16" x14ac:dyDescent="0.25">
      <c r="A138" s="193"/>
      <c r="B138" s="77" t="s">
        <v>120</v>
      </c>
      <c r="C138" s="146" t="s">
        <v>58</v>
      </c>
      <c r="D138" s="78"/>
      <c r="E138" s="125">
        <f t="shared" ref="E138:E145" si="46">N138</f>
        <v>206.6</v>
      </c>
      <c r="F138" s="82">
        <f t="shared" ref="F138:F145" si="47">+E138*D138</f>
        <v>0</v>
      </c>
      <c r="G138" s="155"/>
      <c r="H138" s="144" t="s">
        <v>21</v>
      </c>
      <c r="I138" s="86"/>
      <c r="K138" t="s">
        <v>120</v>
      </c>
      <c r="L138">
        <v>2</v>
      </c>
      <c r="M138" t="s">
        <v>286</v>
      </c>
      <c r="N138">
        <v>206.6</v>
      </c>
      <c r="O138">
        <v>185.6</v>
      </c>
      <c r="P138">
        <v>187.6</v>
      </c>
    </row>
    <row r="139" spans="1:16" x14ac:dyDescent="0.25">
      <c r="A139" s="193"/>
      <c r="B139" s="77" t="s">
        <v>121</v>
      </c>
      <c r="C139" s="146" t="s">
        <v>59</v>
      </c>
      <c r="D139" s="150"/>
      <c r="E139" s="125">
        <f t="shared" si="46"/>
        <v>262.90000000000003</v>
      </c>
      <c r="F139" s="87">
        <f t="shared" si="47"/>
        <v>0</v>
      </c>
      <c r="G139" s="149"/>
      <c r="H139" s="144">
        <f t="shared" ref="H139:H145" si="48">P139</f>
        <v>251.4</v>
      </c>
      <c r="I139" s="86">
        <f t="shared" ref="I139:I142" si="49">+H139*G139</f>
        <v>0</v>
      </c>
      <c r="K139" t="s">
        <v>121</v>
      </c>
      <c r="L139">
        <v>3</v>
      </c>
      <c r="M139" t="s">
        <v>287</v>
      </c>
      <c r="N139">
        <v>262.90000000000003</v>
      </c>
      <c r="O139">
        <v>248.2</v>
      </c>
      <c r="P139">
        <v>251.4</v>
      </c>
    </row>
    <row r="140" spans="1:16" x14ac:dyDescent="0.25">
      <c r="A140" s="193"/>
      <c r="B140" s="77" t="s">
        <v>122</v>
      </c>
      <c r="C140" s="146" t="s">
        <v>60</v>
      </c>
      <c r="D140" s="78"/>
      <c r="E140" s="125">
        <f t="shared" si="46"/>
        <v>317.8</v>
      </c>
      <c r="F140" s="82">
        <f t="shared" si="47"/>
        <v>0</v>
      </c>
      <c r="G140" s="149"/>
      <c r="H140" s="144">
        <f t="shared" si="48"/>
        <v>306.60000000000002</v>
      </c>
      <c r="I140" s="86">
        <f t="shared" si="49"/>
        <v>0</v>
      </c>
      <c r="K140" t="s">
        <v>122</v>
      </c>
      <c r="L140">
        <v>3</v>
      </c>
      <c r="M140" t="s">
        <v>287</v>
      </c>
      <c r="N140">
        <v>317.8</v>
      </c>
      <c r="O140">
        <v>303.3</v>
      </c>
      <c r="P140">
        <v>306.60000000000002</v>
      </c>
    </row>
    <row r="141" spans="1:16" x14ac:dyDescent="0.25">
      <c r="A141" s="193"/>
      <c r="B141" s="77" t="s">
        <v>123</v>
      </c>
      <c r="C141" s="146" t="s">
        <v>61</v>
      </c>
      <c r="D141" s="150"/>
      <c r="E141" s="125">
        <f t="shared" si="46"/>
        <v>492</v>
      </c>
      <c r="F141" s="87">
        <f t="shared" si="47"/>
        <v>0</v>
      </c>
      <c r="G141" s="149"/>
      <c r="H141" s="144">
        <f t="shared" si="48"/>
        <v>476.40000000000003</v>
      </c>
      <c r="I141" s="86">
        <f t="shared" si="49"/>
        <v>0</v>
      </c>
      <c r="K141" t="s">
        <v>123</v>
      </c>
      <c r="L141">
        <v>4</v>
      </c>
      <c r="M141" t="s">
        <v>288</v>
      </c>
      <c r="N141">
        <v>492</v>
      </c>
      <c r="O141">
        <v>473.1</v>
      </c>
      <c r="P141">
        <v>476.40000000000003</v>
      </c>
    </row>
    <row r="142" spans="1:16" x14ac:dyDescent="0.25">
      <c r="A142" s="193"/>
      <c r="B142" s="77" t="s">
        <v>124</v>
      </c>
      <c r="C142" s="146" t="s">
        <v>62</v>
      </c>
      <c r="D142" s="150"/>
      <c r="E142" s="125" t="s">
        <v>21</v>
      </c>
      <c r="F142" s="87"/>
      <c r="G142" s="149"/>
      <c r="H142" s="144">
        <f t="shared" si="48"/>
        <v>498.40000000000003</v>
      </c>
      <c r="I142" s="86">
        <f t="shared" si="49"/>
        <v>0</v>
      </c>
      <c r="K142" t="s">
        <v>124</v>
      </c>
      <c r="L142">
        <v>4</v>
      </c>
      <c r="M142" t="s">
        <v>288</v>
      </c>
      <c r="N142">
        <v>513.5</v>
      </c>
      <c r="O142">
        <v>494.70000000000005</v>
      </c>
      <c r="P142">
        <v>498.40000000000003</v>
      </c>
    </row>
    <row r="143" spans="1:16" x14ac:dyDescent="0.25">
      <c r="A143" s="172"/>
      <c r="B143" s="93" t="s">
        <v>323</v>
      </c>
      <c r="C143" s="175" t="s">
        <v>322</v>
      </c>
      <c r="D143" s="174"/>
      <c r="E143" s="128">
        <v>1052.4000000000001</v>
      </c>
      <c r="F143" s="95">
        <f t="shared" ref="F143:F144" si="50">+E143*D143</f>
        <v>0</v>
      </c>
      <c r="G143" s="88"/>
      <c r="H143" s="145" t="s">
        <v>21</v>
      </c>
      <c r="I143" s="160"/>
    </row>
    <row r="144" spans="1:16" x14ac:dyDescent="0.25">
      <c r="A144" s="172"/>
      <c r="B144" s="93" t="s">
        <v>324</v>
      </c>
      <c r="C144" s="175" t="s">
        <v>316</v>
      </c>
      <c r="D144" s="174"/>
      <c r="E144" s="128">
        <v>1087.7</v>
      </c>
      <c r="F144" s="95">
        <f t="shared" si="50"/>
        <v>0</v>
      </c>
      <c r="G144" s="88"/>
      <c r="H144" s="145" t="s">
        <v>21</v>
      </c>
      <c r="I144" s="160"/>
    </row>
    <row r="145" spans="1:16" x14ac:dyDescent="0.25">
      <c r="A145" s="93"/>
      <c r="B145" s="93" t="s">
        <v>265</v>
      </c>
      <c r="C145" s="148" t="s">
        <v>266</v>
      </c>
      <c r="D145" s="156"/>
      <c r="E145" s="128">
        <f t="shared" si="46"/>
        <v>1148.1999999999998</v>
      </c>
      <c r="F145" s="95">
        <f t="shared" si="47"/>
        <v>0</v>
      </c>
      <c r="G145" s="88"/>
      <c r="H145" s="145" t="str">
        <f t="shared" si="48"/>
        <v>N/A</v>
      </c>
      <c r="I145" s="160"/>
      <c r="K145" t="s">
        <v>265</v>
      </c>
      <c r="L145">
        <v>6</v>
      </c>
      <c r="M145" t="s">
        <v>289</v>
      </c>
      <c r="N145" s="164">
        <v>1148.1999999999998</v>
      </c>
      <c r="O145" t="s">
        <v>21</v>
      </c>
      <c r="P145" t="s">
        <v>21</v>
      </c>
    </row>
    <row r="146" spans="1:16" x14ac:dyDescent="0.25">
      <c r="A146" s="89"/>
      <c r="B146" s="89"/>
      <c r="C146" s="90"/>
      <c r="D146" s="150"/>
      <c r="E146" s="91"/>
      <c r="F146" s="87"/>
      <c r="G146" s="115"/>
      <c r="H146" s="90"/>
      <c r="I146" s="112"/>
    </row>
    <row r="147" spans="1:16" x14ac:dyDescent="0.25">
      <c r="A147" s="76" t="s">
        <v>126</v>
      </c>
      <c r="B147" s="77"/>
      <c r="C147" s="146"/>
      <c r="D147" s="78"/>
      <c r="E147" s="79"/>
      <c r="F147" s="82"/>
      <c r="G147" s="113"/>
      <c r="H147" s="146"/>
      <c r="I147" s="77"/>
    </row>
    <row r="148" spans="1:16" x14ac:dyDescent="0.25">
      <c r="A148" s="193"/>
      <c r="B148" s="77" t="s">
        <v>127</v>
      </c>
      <c r="C148" s="146" t="s">
        <v>58</v>
      </c>
      <c r="D148" s="78"/>
      <c r="E148" s="125">
        <f t="shared" ref="E148:E156" si="51">N148</f>
        <v>38.200000000000003</v>
      </c>
      <c r="F148" s="82">
        <f t="shared" ref="F148:F156" si="52">+E148*D148</f>
        <v>0</v>
      </c>
      <c r="G148" s="155"/>
      <c r="H148" s="144">
        <f t="shared" ref="H148:H156" si="53">P148</f>
        <v>33.300000000000004</v>
      </c>
      <c r="I148" s="86">
        <f t="shared" ref="I148:I156" si="54">+H148*G148</f>
        <v>0</v>
      </c>
      <c r="K148" t="s">
        <v>127</v>
      </c>
      <c r="L148">
        <v>2</v>
      </c>
      <c r="M148" t="s">
        <v>299</v>
      </c>
      <c r="N148">
        <v>38.200000000000003</v>
      </c>
      <c r="O148">
        <v>32.9</v>
      </c>
      <c r="P148">
        <v>33.300000000000004</v>
      </c>
    </row>
    <row r="149" spans="1:16" x14ac:dyDescent="0.25">
      <c r="A149" s="193"/>
      <c r="B149" s="77" t="s">
        <v>128</v>
      </c>
      <c r="C149" s="146" t="s">
        <v>59</v>
      </c>
      <c r="D149" s="150"/>
      <c r="E149" s="125">
        <f t="shared" si="51"/>
        <v>52.7</v>
      </c>
      <c r="F149" s="87">
        <f t="shared" si="52"/>
        <v>0</v>
      </c>
      <c r="G149" s="149"/>
      <c r="H149" s="144" t="s">
        <v>21</v>
      </c>
      <c r="I149" s="86"/>
      <c r="K149" t="s">
        <v>128</v>
      </c>
      <c r="L149">
        <v>3</v>
      </c>
      <c r="M149" t="s">
        <v>299</v>
      </c>
      <c r="N149">
        <v>52.7</v>
      </c>
      <c r="O149">
        <v>47.4</v>
      </c>
      <c r="P149">
        <v>47.800000000000004</v>
      </c>
    </row>
    <row r="150" spans="1:16" x14ac:dyDescent="0.25">
      <c r="A150" s="193"/>
      <c r="B150" s="77" t="s">
        <v>129</v>
      </c>
      <c r="C150" s="146" t="s">
        <v>60</v>
      </c>
      <c r="D150" s="78"/>
      <c r="E150" s="125">
        <f t="shared" si="51"/>
        <v>53.800000000000004</v>
      </c>
      <c r="F150" s="82">
        <f t="shared" si="52"/>
        <v>0</v>
      </c>
      <c r="G150" s="149"/>
      <c r="H150" s="144" t="s">
        <v>21</v>
      </c>
      <c r="I150" s="86"/>
      <c r="K150" t="s">
        <v>129</v>
      </c>
      <c r="L150">
        <v>3</v>
      </c>
      <c r="M150" t="s">
        <v>300</v>
      </c>
      <c r="N150">
        <v>53.800000000000004</v>
      </c>
      <c r="O150">
        <v>48.7</v>
      </c>
      <c r="P150">
        <v>49.2</v>
      </c>
    </row>
    <row r="151" spans="1:16" x14ac:dyDescent="0.25">
      <c r="A151" s="193"/>
      <c r="B151" s="77" t="s">
        <v>130</v>
      </c>
      <c r="C151" s="146" t="s">
        <v>61</v>
      </c>
      <c r="D151" s="150"/>
      <c r="E151" s="125">
        <f t="shared" si="51"/>
        <v>97.5</v>
      </c>
      <c r="F151" s="87">
        <f t="shared" si="52"/>
        <v>0</v>
      </c>
      <c r="G151" s="149"/>
      <c r="H151" s="144" t="s">
        <v>21</v>
      </c>
      <c r="I151" s="86"/>
      <c r="K151" t="s">
        <v>130</v>
      </c>
      <c r="L151">
        <v>4</v>
      </c>
      <c r="M151" t="s">
        <v>299</v>
      </c>
      <c r="N151">
        <v>97.5</v>
      </c>
      <c r="O151">
        <v>92.1</v>
      </c>
      <c r="P151">
        <v>92.6</v>
      </c>
    </row>
    <row r="152" spans="1:16" x14ac:dyDescent="0.25">
      <c r="A152" s="193"/>
      <c r="B152" s="77" t="s">
        <v>131</v>
      </c>
      <c r="C152" s="146" t="s">
        <v>62</v>
      </c>
      <c r="D152" s="150"/>
      <c r="E152" s="125">
        <f t="shared" si="51"/>
        <v>101.69999999999999</v>
      </c>
      <c r="F152" s="87">
        <f t="shared" si="52"/>
        <v>0</v>
      </c>
      <c r="G152" s="149"/>
      <c r="H152" s="144" t="s">
        <v>21</v>
      </c>
      <c r="I152" s="86"/>
      <c r="K152" t="s">
        <v>131</v>
      </c>
      <c r="L152">
        <v>4</v>
      </c>
      <c r="M152" t="s">
        <v>300</v>
      </c>
      <c r="N152">
        <v>101.69999999999999</v>
      </c>
      <c r="O152">
        <v>96.399999999999991</v>
      </c>
      <c r="P152">
        <v>97</v>
      </c>
    </row>
    <row r="153" spans="1:16" x14ac:dyDescent="0.25">
      <c r="A153" s="193"/>
      <c r="B153" s="77" t="s">
        <v>132</v>
      </c>
      <c r="C153" s="146" t="s">
        <v>63</v>
      </c>
      <c r="D153" s="150"/>
      <c r="E153" s="125">
        <f t="shared" si="51"/>
        <v>101.6</v>
      </c>
      <c r="F153" s="87">
        <f t="shared" si="52"/>
        <v>0</v>
      </c>
      <c r="G153" s="149"/>
      <c r="H153" s="144">
        <f t="shared" si="53"/>
        <v>100.6</v>
      </c>
      <c r="I153" s="86">
        <f t="shared" si="54"/>
        <v>0</v>
      </c>
      <c r="K153" t="s">
        <v>132</v>
      </c>
      <c r="L153">
        <v>4</v>
      </c>
      <c r="M153" t="s">
        <v>301</v>
      </c>
      <c r="N153">
        <v>101.6</v>
      </c>
      <c r="O153">
        <v>99.5</v>
      </c>
      <c r="P153">
        <v>100.6</v>
      </c>
    </row>
    <row r="154" spans="1:16" x14ac:dyDescent="0.25">
      <c r="A154" s="193"/>
      <c r="B154" s="77" t="s">
        <v>325</v>
      </c>
      <c r="C154" s="172" t="s">
        <v>315</v>
      </c>
      <c r="D154" s="169"/>
      <c r="E154" s="125" t="s">
        <v>21</v>
      </c>
      <c r="F154" s="87"/>
      <c r="G154" s="168"/>
      <c r="H154" s="144">
        <v>159.30000000000001</v>
      </c>
      <c r="I154" s="86">
        <f t="shared" ref="I154:I155" si="55">+H154*G154</f>
        <v>0</v>
      </c>
    </row>
    <row r="155" spans="1:16" x14ac:dyDescent="0.25">
      <c r="A155" s="193"/>
      <c r="B155" s="77" t="s">
        <v>326</v>
      </c>
      <c r="C155" s="172" t="s">
        <v>319</v>
      </c>
      <c r="D155" s="169"/>
      <c r="E155" s="125">
        <v>165.1</v>
      </c>
      <c r="F155" s="87">
        <f t="shared" ref="F155" si="56">+E155*D155</f>
        <v>0</v>
      </c>
      <c r="G155" s="168"/>
      <c r="H155" s="144">
        <v>164.2</v>
      </c>
      <c r="I155" s="86">
        <f t="shared" si="55"/>
        <v>0</v>
      </c>
    </row>
    <row r="156" spans="1:16" x14ac:dyDescent="0.25">
      <c r="A156" s="193"/>
      <c r="B156" s="77" t="s">
        <v>133</v>
      </c>
      <c r="C156" s="146" t="s">
        <v>65</v>
      </c>
      <c r="D156" s="150"/>
      <c r="E156" s="125">
        <f t="shared" si="51"/>
        <v>171.29999999999998</v>
      </c>
      <c r="F156" s="87">
        <f t="shared" si="52"/>
        <v>0</v>
      </c>
      <c r="G156" s="149"/>
      <c r="H156" s="144">
        <f t="shared" si="53"/>
        <v>168.4</v>
      </c>
      <c r="I156" s="86">
        <f t="shared" si="54"/>
        <v>0</v>
      </c>
      <c r="K156" t="s">
        <v>133</v>
      </c>
      <c r="L156">
        <v>6</v>
      </c>
      <c r="M156" t="s">
        <v>302</v>
      </c>
      <c r="N156">
        <v>171.29999999999998</v>
      </c>
      <c r="O156">
        <v>167.1</v>
      </c>
      <c r="P156">
        <v>168.4</v>
      </c>
    </row>
    <row r="157" spans="1:16" x14ac:dyDescent="0.25">
      <c r="A157" s="89"/>
      <c r="B157" s="89"/>
      <c r="C157" s="90"/>
      <c r="D157" s="174"/>
      <c r="E157" s="91"/>
      <c r="F157" s="95"/>
      <c r="G157" s="173"/>
      <c r="H157" s="90"/>
      <c r="I157" s="89"/>
    </row>
    <row r="158" spans="1:16" x14ac:dyDescent="0.25">
      <c r="A158" s="76" t="s">
        <v>142</v>
      </c>
      <c r="B158" s="77"/>
      <c r="C158" s="146"/>
      <c r="D158" s="123"/>
      <c r="E158" s="114"/>
      <c r="F158" s="80"/>
      <c r="G158" s="123"/>
      <c r="H158" s="175"/>
      <c r="I158" s="77"/>
    </row>
    <row r="159" spans="1:16" x14ac:dyDescent="0.25">
      <c r="A159" s="193"/>
      <c r="B159" s="93" t="s">
        <v>144</v>
      </c>
      <c r="C159" s="146">
        <v>2</v>
      </c>
      <c r="D159" s="174"/>
      <c r="E159" s="125">
        <f t="shared" ref="E159:E160" si="57">N159</f>
        <v>62.800000000000004</v>
      </c>
      <c r="F159" s="95">
        <f t="shared" ref="F159:F160" si="58">+E159*D159</f>
        <v>0</v>
      </c>
      <c r="G159" s="173"/>
      <c r="H159" s="144">
        <f t="shared" ref="H159:H160" si="59">P159</f>
        <v>58.2</v>
      </c>
      <c r="I159" s="86">
        <f t="shared" ref="I159:I160" si="60">+H159*G159</f>
        <v>0</v>
      </c>
      <c r="K159" t="s">
        <v>144</v>
      </c>
      <c r="L159">
        <v>2</v>
      </c>
      <c r="M159" t="s">
        <v>286</v>
      </c>
      <c r="N159">
        <v>62.800000000000004</v>
      </c>
      <c r="O159">
        <v>57.7</v>
      </c>
      <c r="P159">
        <v>58.2</v>
      </c>
    </row>
    <row r="160" spans="1:16" x14ac:dyDescent="0.25">
      <c r="A160" s="193"/>
      <c r="B160" s="93" t="s">
        <v>146</v>
      </c>
      <c r="C160" s="146">
        <v>4</v>
      </c>
      <c r="D160" s="150"/>
      <c r="E160" s="125">
        <f t="shared" si="57"/>
        <v>140</v>
      </c>
      <c r="F160" s="87">
        <f t="shared" si="58"/>
        <v>0</v>
      </c>
      <c r="G160" s="149"/>
      <c r="H160" s="144">
        <f t="shared" si="59"/>
        <v>137.1</v>
      </c>
      <c r="I160" s="86">
        <f t="shared" si="60"/>
        <v>0</v>
      </c>
      <c r="K160" t="s">
        <v>146</v>
      </c>
      <c r="L160">
        <v>4</v>
      </c>
      <c r="M160" t="s">
        <v>288</v>
      </c>
      <c r="N160">
        <v>140</v>
      </c>
      <c r="O160">
        <v>135.79999999999998</v>
      </c>
      <c r="P160">
        <v>137.1</v>
      </c>
    </row>
    <row r="161" spans="1:16" x14ac:dyDescent="0.25">
      <c r="A161" s="172"/>
      <c r="B161" s="93"/>
      <c r="C161" s="172"/>
      <c r="D161" s="123"/>
      <c r="E161" s="125"/>
      <c r="F161" s="82"/>
      <c r="G161" s="111"/>
      <c r="H161" s="144"/>
      <c r="I161" s="83"/>
    </row>
    <row r="162" spans="1:16" x14ac:dyDescent="0.25">
      <c r="A162" s="96"/>
      <c r="B162" s="96"/>
      <c r="C162" s="154"/>
      <c r="D162" s="171"/>
      <c r="E162" s="101"/>
      <c r="F162" s="102"/>
      <c r="G162" s="174"/>
      <c r="H162" s="90"/>
      <c r="I162" s="96"/>
    </row>
    <row r="163" spans="1:16" x14ac:dyDescent="0.25">
      <c r="A163" s="76" t="s">
        <v>151</v>
      </c>
      <c r="B163" s="77"/>
      <c r="C163" s="146"/>
      <c r="D163" s="78"/>
      <c r="E163" s="79"/>
      <c r="F163" s="80"/>
      <c r="G163" s="116"/>
      <c r="H163" s="146"/>
      <c r="I163" s="81"/>
    </row>
    <row r="164" spans="1:16" x14ac:dyDescent="0.25">
      <c r="A164" s="193"/>
      <c r="B164" s="93" t="s">
        <v>152</v>
      </c>
      <c r="C164" s="94">
        <v>1.5</v>
      </c>
      <c r="D164" s="78"/>
      <c r="E164" s="125">
        <f t="shared" ref="E164:E167" si="61">N164</f>
        <v>115.69999999999999</v>
      </c>
      <c r="F164" s="95">
        <f t="shared" ref="F164:F167" si="62">+E164*D164</f>
        <v>0</v>
      </c>
      <c r="G164" s="84"/>
      <c r="H164" s="144">
        <f t="shared" ref="H164:H168" si="63">P164</f>
        <v>106</v>
      </c>
      <c r="I164" s="86">
        <f t="shared" ref="I164:I167" si="64">+H164*G164</f>
        <v>0</v>
      </c>
      <c r="K164" t="s">
        <v>303</v>
      </c>
      <c r="L164" s="163">
        <v>37257</v>
      </c>
      <c r="M164" t="s">
        <v>285</v>
      </c>
      <c r="N164">
        <v>115.69999999999999</v>
      </c>
      <c r="O164">
        <v>105</v>
      </c>
      <c r="P164">
        <v>106</v>
      </c>
    </row>
    <row r="165" spans="1:16" x14ac:dyDescent="0.25">
      <c r="A165" s="193"/>
      <c r="B165" s="93" t="s">
        <v>153</v>
      </c>
      <c r="C165" s="146">
        <v>2</v>
      </c>
      <c r="D165" s="150"/>
      <c r="E165" s="125">
        <f t="shared" si="61"/>
        <v>123.5</v>
      </c>
      <c r="F165" s="87">
        <f t="shared" si="62"/>
        <v>0</v>
      </c>
      <c r="G165" s="88"/>
      <c r="H165" s="144">
        <f t="shared" si="63"/>
        <v>114.19999999999999</v>
      </c>
      <c r="I165" s="86">
        <f t="shared" si="64"/>
        <v>0</v>
      </c>
      <c r="K165" t="s">
        <v>153</v>
      </c>
      <c r="L165">
        <v>2</v>
      </c>
      <c r="M165" t="s">
        <v>286</v>
      </c>
      <c r="N165">
        <v>123.5</v>
      </c>
      <c r="O165">
        <v>113</v>
      </c>
      <c r="P165">
        <v>114.19999999999999</v>
      </c>
    </row>
    <row r="166" spans="1:16" x14ac:dyDescent="0.25">
      <c r="A166" s="193"/>
      <c r="B166" s="93" t="s">
        <v>154</v>
      </c>
      <c r="C166" s="146">
        <v>3</v>
      </c>
      <c r="D166" s="78"/>
      <c r="E166" s="125">
        <f t="shared" si="61"/>
        <v>272.60000000000002</v>
      </c>
      <c r="F166" s="87">
        <f t="shared" si="62"/>
        <v>0</v>
      </c>
      <c r="G166" s="88"/>
      <c r="H166" s="144">
        <f t="shared" si="63"/>
        <v>270.8</v>
      </c>
      <c r="I166" s="86">
        <f t="shared" si="64"/>
        <v>0</v>
      </c>
      <c r="K166" t="s">
        <v>154</v>
      </c>
      <c r="L166">
        <v>3</v>
      </c>
      <c r="M166" t="s">
        <v>287</v>
      </c>
      <c r="N166">
        <v>272.60000000000002</v>
      </c>
      <c r="O166">
        <v>268.5</v>
      </c>
      <c r="P166">
        <v>270.8</v>
      </c>
    </row>
    <row r="167" spans="1:16" x14ac:dyDescent="0.25">
      <c r="A167" s="193"/>
      <c r="B167" s="93" t="s">
        <v>155</v>
      </c>
      <c r="C167" s="146">
        <v>4</v>
      </c>
      <c r="D167" s="150"/>
      <c r="E167" s="125">
        <f t="shared" si="61"/>
        <v>506.70000000000005</v>
      </c>
      <c r="F167" s="87">
        <f t="shared" si="62"/>
        <v>0</v>
      </c>
      <c r="G167" s="88"/>
      <c r="H167" s="144">
        <f t="shared" si="63"/>
        <v>500.8</v>
      </c>
      <c r="I167" s="86">
        <f t="shared" si="64"/>
        <v>0</v>
      </c>
      <c r="K167" t="s">
        <v>155</v>
      </c>
      <c r="L167">
        <v>4</v>
      </c>
      <c r="M167" t="s">
        <v>288</v>
      </c>
      <c r="N167">
        <v>506.70000000000005</v>
      </c>
      <c r="O167">
        <v>498.40000000000003</v>
      </c>
      <c r="P167">
        <v>500.8</v>
      </c>
    </row>
    <row r="168" spans="1:16" x14ac:dyDescent="0.25">
      <c r="A168" s="193"/>
      <c r="B168" s="93" t="s">
        <v>156</v>
      </c>
      <c r="C168" s="146">
        <v>6</v>
      </c>
      <c r="D168" s="150"/>
      <c r="E168" s="125" t="s">
        <v>21</v>
      </c>
      <c r="F168" s="87"/>
      <c r="G168" s="88"/>
      <c r="H168" s="145" t="str">
        <f t="shared" si="63"/>
        <v>N/A</v>
      </c>
      <c r="I168" s="160"/>
      <c r="K168" t="s">
        <v>156</v>
      </c>
      <c r="L168">
        <v>6</v>
      </c>
      <c r="M168" t="s">
        <v>289</v>
      </c>
      <c r="N168">
        <v>912.6</v>
      </c>
      <c r="O168" t="s">
        <v>21</v>
      </c>
      <c r="P168" t="s">
        <v>21</v>
      </c>
    </row>
    <row r="169" spans="1:16" x14ac:dyDescent="0.25">
      <c r="A169" s="96"/>
      <c r="B169" s="96"/>
      <c r="C169" s="154"/>
      <c r="D169" s="151"/>
      <c r="E169" s="101"/>
      <c r="F169" s="102"/>
      <c r="G169" s="153"/>
      <c r="H169" s="90"/>
      <c r="I169" s="96"/>
    </row>
    <row r="170" spans="1:16" x14ac:dyDescent="0.25">
      <c r="A170" s="76" t="s">
        <v>157</v>
      </c>
      <c r="B170" s="77"/>
      <c r="C170" s="146"/>
      <c r="D170" s="78"/>
      <c r="E170" s="79"/>
      <c r="F170" s="80"/>
      <c r="G170" s="117"/>
      <c r="H170" s="146"/>
      <c r="I170" s="81"/>
    </row>
    <row r="171" spans="1:16" x14ac:dyDescent="0.25">
      <c r="A171" s="193"/>
      <c r="B171" s="93" t="s">
        <v>158</v>
      </c>
      <c r="C171" s="94">
        <v>1.5</v>
      </c>
      <c r="D171" s="78"/>
      <c r="E171" s="125">
        <f t="shared" ref="E171:E175" si="65">N171</f>
        <v>131.29999999999998</v>
      </c>
      <c r="F171" s="82">
        <f t="shared" ref="F171:F175" si="66">+E171*D171</f>
        <v>0</v>
      </c>
      <c r="G171" s="84"/>
      <c r="H171" s="144">
        <f t="shared" ref="H171:H175" si="67">P171</f>
        <v>121.5</v>
      </c>
      <c r="I171" s="86">
        <f t="shared" ref="I171:I174" si="68">+H171*G171</f>
        <v>0</v>
      </c>
      <c r="K171" t="s">
        <v>304</v>
      </c>
      <c r="L171" s="163">
        <v>37257</v>
      </c>
      <c r="M171" t="s">
        <v>285</v>
      </c>
      <c r="N171">
        <v>131.29999999999998</v>
      </c>
      <c r="O171">
        <v>120.69999999999999</v>
      </c>
      <c r="P171">
        <v>121.5</v>
      </c>
    </row>
    <row r="172" spans="1:16" x14ac:dyDescent="0.25">
      <c r="A172" s="193"/>
      <c r="B172" s="93" t="s">
        <v>159</v>
      </c>
      <c r="C172" s="146">
        <v>2</v>
      </c>
      <c r="D172" s="150"/>
      <c r="E172" s="125">
        <f t="shared" si="65"/>
        <v>150.6</v>
      </c>
      <c r="F172" s="87">
        <f t="shared" si="66"/>
        <v>0</v>
      </c>
      <c r="G172" s="88"/>
      <c r="H172" s="144" t="s">
        <v>21</v>
      </c>
      <c r="I172" s="86"/>
      <c r="K172" t="s">
        <v>305</v>
      </c>
      <c r="L172">
        <v>2</v>
      </c>
      <c r="M172" t="s">
        <v>286</v>
      </c>
      <c r="N172">
        <v>150.6</v>
      </c>
      <c r="O172">
        <v>140.19999999999999</v>
      </c>
      <c r="P172">
        <v>141.4</v>
      </c>
    </row>
    <row r="173" spans="1:16" x14ac:dyDescent="0.25">
      <c r="A173" s="193"/>
      <c r="B173" s="93" t="s">
        <v>160</v>
      </c>
      <c r="C173" s="146">
        <v>3</v>
      </c>
      <c r="D173" s="78"/>
      <c r="E173" s="125">
        <f t="shared" si="65"/>
        <v>303.60000000000002</v>
      </c>
      <c r="F173" s="82">
        <f t="shared" si="66"/>
        <v>0</v>
      </c>
      <c r="G173" s="88"/>
      <c r="H173" s="144">
        <f t="shared" si="67"/>
        <v>301.8</v>
      </c>
      <c r="I173" s="86">
        <f t="shared" si="68"/>
        <v>0</v>
      </c>
      <c r="K173" t="s">
        <v>160</v>
      </c>
      <c r="L173">
        <v>3</v>
      </c>
      <c r="M173" t="s">
        <v>287</v>
      </c>
      <c r="N173">
        <v>303.60000000000002</v>
      </c>
      <c r="O173">
        <v>299.5</v>
      </c>
      <c r="P173">
        <v>301.8</v>
      </c>
    </row>
    <row r="174" spans="1:16" x14ac:dyDescent="0.25">
      <c r="A174" s="193"/>
      <c r="B174" s="93" t="s">
        <v>161</v>
      </c>
      <c r="C174" s="146">
        <v>4</v>
      </c>
      <c r="D174" s="150"/>
      <c r="E174" s="125">
        <f t="shared" si="65"/>
        <v>538.1</v>
      </c>
      <c r="F174" s="87">
        <f t="shared" si="66"/>
        <v>0</v>
      </c>
      <c r="G174" s="88"/>
      <c r="H174" s="144">
        <f t="shared" si="67"/>
        <v>532.20000000000005</v>
      </c>
      <c r="I174" s="86">
        <f t="shared" si="68"/>
        <v>0</v>
      </c>
      <c r="K174" t="s">
        <v>161</v>
      </c>
      <c r="L174">
        <v>4</v>
      </c>
      <c r="M174" t="s">
        <v>288</v>
      </c>
      <c r="N174">
        <v>538.1</v>
      </c>
      <c r="O174">
        <v>529.70000000000005</v>
      </c>
      <c r="P174">
        <v>532.20000000000005</v>
      </c>
    </row>
    <row r="175" spans="1:16" x14ac:dyDescent="0.25">
      <c r="A175" s="193"/>
      <c r="B175" s="93" t="s">
        <v>162</v>
      </c>
      <c r="C175" s="146">
        <v>6</v>
      </c>
      <c r="D175" s="150"/>
      <c r="E175" s="125">
        <f t="shared" si="65"/>
        <v>1301.8</v>
      </c>
      <c r="F175" s="87">
        <f t="shared" si="66"/>
        <v>0</v>
      </c>
      <c r="G175" s="88"/>
      <c r="H175" s="145" t="str">
        <f t="shared" si="67"/>
        <v>N/A</v>
      </c>
      <c r="I175" s="160"/>
      <c r="K175" t="s">
        <v>162</v>
      </c>
      <c r="L175">
        <v>6</v>
      </c>
      <c r="M175" t="s">
        <v>289</v>
      </c>
      <c r="N175" s="164">
        <v>1301.8</v>
      </c>
      <c r="O175" t="s">
        <v>21</v>
      </c>
      <c r="P175" t="s">
        <v>21</v>
      </c>
    </row>
    <row r="176" spans="1:16" x14ac:dyDescent="0.25">
      <c r="A176" s="96"/>
      <c r="B176" s="96"/>
      <c r="C176" s="154"/>
      <c r="D176" s="151"/>
      <c r="E176" s="101"/>
      <c r="F176" s="102"/>
      <c r="G176" s="153"/>
      <c r="H176" s="90"/>
      <c r="I176" s="96"/>
    </row>
    <row r="177" spans="1:16" x14ac:dyDescent="0.25">
      <c r="A177" s="76" t="s">
        <v>163</v>
      </c>
      <c r="B177" s="77"/>
      <c r="C177" s="146"/>
      <c r="D177" s="78"/>
      <c r="E177" s="79"/>
      <c r="F177" s="80"/>
      <c r="G177" s="117"/>
      <c r="H177" s="146"/>
      <c r="I177" s="81"/>
    </row>
    <row r="178" spans="1:16" x14ac:dyDescent="0.25">
      <c r="A178" s="193"/>
      <c r="B178" s="93" t="s">
        <v>164</v>
      </c>
      <c r="C178" s="94">
        <v>1.5</v>
      </c>
      <c r="D178" s="78"/>
      <c r="E178" s="125">
        <f t="shared" ref="E178:E182" si="69">N178</f>
        <v>131.29999999999998</v>
      </c>
      <c r="F178" s="82">
        <f t="shared" ref="F178:F182" si="70">+E178*D178</f>
        <v>0</v>
      </c>
      <c r="G178" s="84"/>
      <c r="H178" s="144">
        <f t="shared" ref="H178:H182" si="71">P178</f>
        <v>121.5</v>
      </c>
      <c r="I178" s="86">
        <f t="shared" ref="I178:I181" si="72">+H178*G178</f>
        <v>0</v>
      </c>
      <c r="K178" t="s">
        <v>306</v>
      </c>
      <c r="L178" s="163">
        <v>37257</v>
      </c>
      <c r="M178" t="s">
        <v>285</v>
      </c>
      <c r="N178">
        <v>131.29999999999998</v>
      </c>
      <c r="O178">
        <v>120.69999999999999</v>
      </c>
      <c r="P178">
        <v>121.5</v>
      </c>
    </row>
    <row r="179" spans="1:16" x14ac:dyDescent="0.25">
      <c r="A179" s="193"/>
      <c r="B179" s="93" t="s">
        <v>165</v>
      </c>
      <c r="C179" s="146">
        <v>2</v>
      </c>
      <c r="D179" s="150"/>
      <c r="E179" s="125">
        <f t="shared" si="69"/>
        <v>150.6</v>
      </c>
      <c r="F179" s="87">
        <f t="shared" si="70"/>
        <v>0</v>
      </c>
      <c r="G179" s="88"/>
      <c r="H179" s="144">
        <f t="shared" si="71"/>
        <v>141.4</v>
      </c>
      <c r="I179" s="86">
        <f t="shared" si="72"/>
        <v>0</v>
      </c>
      <c r="K179" t="s">
        <v>307</v>
      </c>
      <c r="L179">
        <v>2</v>
      </c>
      <c r="M179" t="s">
        <v>286</v>
      </c>
      <c r="N179">
        <v>150.6</v>
      </c>
      <c r="O179">
        <v>140.19999999999999</v>
      </c>
      <c r="P179">
        <v>141.4</v>
      </c>
    </row>
    <row r="180" spans="1:16" x14ac:dyDescent="0.25">
      <c r="A180" s="193"/>
      <c r="B180" s="93" t="s">
        <v>166</v>
      </c>
      <c r="C180" s="146">
        <v>3</v>
      </c>
      <c r="D180" s="78"/>
      <c r="E180" s="125">
        <f t="shared" si="69"/>
        <v>303.60000000000002</v>
      </c>
      <c r="F180" s="82">
        <f t="shared" si="70"/>
        <v>0</v>
      </c>
      <c r="G180" s="88"/>
      <c r="H180" s="144">
        <f t="shared" si="71"/>
        <v>301.8</v>
      </c>
      <c r="I180" s="86">
        <f t="shared" si="72"/>
        <v>0</v>
      </c>
      <c r="K180" t="s">
        <v>166</v>
      </c>
      <c r="L180">
        <v>3</v>
      </c>
      <c r="M180" t="s">
        <v>287</v>
      </c>
      <c r="N180">
        <v>303.60000000000002</v>
      </c>
      <c r="O180">
        <v>299.5</v>
      </c>
      <c r="P180">
        <v>301.8</v>
      </c>
    </row>
    <row r="181" spans="1:16" x14ac:dyDescent="0.25">
      <c r="A181" s="193"/>
      <c r="B181" s="93" t="s">
        <v>167</v>
      </c>
      <c r="C181" s="146">
        <v>4</v>
      </c>
      <c r="D181" s="150"/>
      <c r="E181" s="125">
        <f t="shared" si="69"/>
        <v>538.1</v>
      </c>
      <c r="F181" s="87">
        <f t="shared" si="70"/>
        <v>0</v>
      </c>
      <c r="G181" s="88"/>
      <c r="H181" s="144">
        <f t="shared" si="71"/>
        <v>532.20000000000005</v>
      </c>
      <c r="I181" s="86">
        <f t="shared" si="72"/>
        <v>0</v>
      </c>
      <c r="K181" t="s">
        <v>167</v>
      </c>
      <c r="L181">
        <v>4</v>
      </c>
      <c r="M181" t="s">
        <v>288</v>
      </c>
      <c r="N181">
        <v>538.1</v>
      </c>
      <c r="O181">
        <v>529.70000000000005</v>
      </c>
      <c r="P181">
        <v>532.20000000000005</v>
      </c>
    </row>
    <row r="182" spans="1:16" x14ac:dyDescent="0.25">
      <c r="A182" s="193"/>
      <c r="B182" s="93" t="s">
        <v>168</v>
      </c>
      <c r="C182" s="146">
        <v>6</v>
      </c>
      <c r="D182" s="150"/>
      <c r="E182" s="125">
        <f t="shared" si="69"/>
        <v>1301.8</v>
      </c>
      <c r="F182" s="87">
        <f t="shared" si="70"/>
        <v>0</v>
      </c>
      <c r="G182" s="88"/>
      <c r="H182" s="145" t="str">
        <f t="shared" si="71"/>
        <v>N/A</v>
      </c>
      <c r="I182" s="152"/>
      <c r="K182" t="s">
        <v>168</v>
      </c>
      <c r="L182">
        <v>6</v>
      </c>
      <c r="M182" t="s">
        <v>289</v>
      </c>
      <c r="N182" s="164">
        <v>1301.8</v>
      </c>
      <c r="O182" t="s">
        <v>21</v>
      </c>
      <c r="P182" t="s">
        <v>21</v>
      </c>
    </row>
    <row r="183" spans="1:16" x14ac:dyDescent="0.25">
      <c r="A183" s="96"/>
      <c r="B183" s="96"/>
      <c r="C183" s="154"/>
      <c r="D183" s="151"/>
      <c r="E183" s="101"/>
      <c r="F183" s="118"/>
      <c r="G183" s="153"/>
      <c r="H183" s="90"/>
      <c r="I183" s="96"/>
    </row>
    <row r="184" spans="1:16" x14ac:dyDescent="0.25">
      <c r="A184" s="76" t="s">
        <v>169</v>
      </c>
      <c r="B184" s="119"/>
      <c r="C184" s="120"/>
      <c r="D184" s="121"/>
      <c r="E184" s="122"/>
      <c r="F184" s="98"/>
      <c r="G184" s="117"/>
      <c r="H184" s="146"/>
      <c r="I184" s="81"/>
    </row>
    <row r="185" spans="1:16" x14ac:dyDescent="0.25">
      <c r="A185" s="81"/>
      <c r="B185" s="81"/>
      <c r="C185" s="147"/>
      <c r="D185" s="104"/>
      <c r="E185" s="97"/>
      <c r="F185" s="98"/>
      <c r="G185" s="117"/>
      <c r="H185" s="146"/>
      <c r="I185" s="81"/>
    </row>
    <row r="186" spans="1:16" x14ac:dyDescent="0.25">
      <c r="A186" s="193"/>
      <c r="B186" s="77"/>
      <c r="C186" s="146"/>
      <c r="D186" s="78"/>
      <c r="E186" s="79"/>
      <c r="F186" s="82"/>
      <c r="G186" s="117"/>
      <c r="H186" s="146"/>
      <c r="I186" s="81"/>
    </row>
    <row r="187" spans="1:16" x14ac:dyDescent="0.25">
      <c r="A187" s="193"/>
      <c r="B187" s="77" t="s">
        <v>170</v>
      </c>
      <c r="C187" s="146">
        <v>3</v>
      </c>
      <c r="D187" s="78"/>
      <c r="E187" s="125">
        <f t="shared" ref="E187:E188" si="73">N187</f>
        <v>540.80000000000007</v>
      </c>
      <c r="F187" s="95">
        <f t="shared" ref="F187:F188" si="74">+E187*D187</f>
        <v>0</v>
      </c>
      <c r="G187" s="84"/>
      <c r="H187" s="144">
        <f t="shared" ref="H187" si="75">P187</f>
        <v>539.9</v>
      </c>
      <c r="I187" s="86">
        <f t="shared" ref="I187" si="76">+H187*G187</f>
        <v>0</v>
      </c>
      <c r="K187" t="s">
        <v>170</v>
      </c>
      <c r="L187">
        <v>3</v>
      </c>
      <c r="M187" t="s">
        <v>287</v>
      </c>
      <c r="N187">
        <v>540.80000000000007</v>
      </c>
      <c r="O187">
        <v>538.70000000000005</v>
      </c>
      <c r="P187">
        <v>539.9</v>
      </c>
    </row>
    <row r="188" spans="1:16" x14ac:dyDescent="0.25">
      <c r="A188" s="193"/>
      <c r="B188" s="77" t="s">
        <v>171</v>
      </c>
      <c r="C188" s="146">
        <v>4</v>
      </c>
      <c r="D188" s="150"/>
      <c r="E188" s="125">
        <f t="shared" si="73"/>
        <v>551.30000000000007</v>
      </c>
      <c r="F188" s="87">
        <f t="shared" si="74"/>
        <v>0</v>
      </c>
      <c r="G188" s="88"/>
      <c r="H188" s="144" t="s">
        <v>21</v>
      </c>
      <c r="I188" s="86"/>
      <c r="K188" t="s">
        <v>171</v>
      </c>
      <c r="L188">
        <v>4</v>
      </c>
      <c r="M188" t="s">
        <v>288</v>
      </c>
      <c r="N188">
        <v>551.30000000000007</v>
      </c>
      <c r="O188">
        <v>547.1</v>
      </c>
      <c r="P188">
        <v>547.20000000000005</v>
      </c>
    </row>
    <row r="189" spans="1:16" x14ac:dyDescent="0.25">
      <c r="A189" s="89"/>
      <c r="B189" s="89"/>
      <c r="C189" s="90"/>
      <c r="D189" s="156"/>
      <c r="E189" s="91"/>
      <c r="F189" s="95"/>
      <c r="G189" s="153"/>
      <c r="H189" s="90"/>
      <c r="I189" s="152"/>
    </row>
    <row r="190" spans="1:16" x14ac:dyDescent="0.25">
      <c r="A190" s="76" t="s">
        <v>172</v>
      </c>
      <c r="B190" s="93"/>
      <c r="C190" s="148"/>
      <c r="D190" s="123"/>
      <c r="E190" s="114"/>
      <c r="F190" s="82"/>
      <c r="G190" s="117"/>
      <c r="H190" s="146"/>
      <c r="I190" s="81"/>
    </row>
    <row r="191" spans="1:16" x14ac:dyDescent="0.25">
      <c r="A191" s="81"/>
      <c r="B191" s="77"/>
      <c r="C191" s="146"/>
      <c r="D191" s="78"/>
      <c r="E191" s="79"/>
      <c r="F191" s="82"/>
      <c r="G191" s="117"/>
      <c r="H191" s="146"/>
      <c r="I191" s="81"/>
    </row>
    <row r="192" spans="1:16" x14ac:dyDescent="0.25">
      <c r="A192" s="193"/>
      <c r="B192" s="77"/>
      <c r="C192" s="146"/>
      <c r="D192" s="78"/>
      <c r="E192" s="79"/>
      <c r="F192" s="82"/>
      <c r="G192" s="117"/>
      <c r="H192" s="146"/>
      <c r="I192" s="81"/>
    </row>
    <row r="193" spans="1:16" x14ac:dyDescent="0.25">
      <c r="A193" s="193"/>
      <c r="B193" s="77" t="s">
        <v>173</v>
      </c>
      <c r="C193" s="146">
        <v>3</v>
      </c>
      <c r="D193" s="78"/>
      <c r="E193" s="125">
        <f t="shared" ref="E193:E194" si="77">N193</f>
        <v>502.1</v>
      </c>
      <c r="F193" s="95">
        <f t="shared" ref="F193:F194" si="78">+E193*D193</f>
        <v>0</v>
      </c>
      <c r="G193" s="84"/>
      <c r="H193" s="144">
        <f t="shared" ref="H193:H194" si="79">P193</f>
        <v>501.20000000000005</v>
      </c>
      <c r="I193" s="86">
        <f t="shared" ref="I193:I194" si="80">+H193*G193</f>
        <v>0</v>
      </c>
      <c r="K193" t="s">
        <v>173</v>
      </c>
      <c r="L193">
        <v>3</v>
      </c>
      <c r="M193" t="s">
        <v>287</v>
      </c>
      <c r="N193">
        <v>502.1</v>
      </c>
      <c r="O193">
        <v>500.20000000000005</v>
      </c>
      <c r="P193">
        <v>501.20000000000005</v>
      </c>
    </row>
    <row r="194" spans="1:16" x14ac:dyDescent="0.25">
      <c r="A194" s="193"/>
      <c r="B194" s="77" t="s">
        <v>174</v>
      </c>
      <c r="C194" s="146">
        <v>4</v>
      </c>
      <c r="D194" s="150"/>
      <c r="E194" s="125">
        <f t="shared" si="77"/>
        <v>511.8</v>
      </c>
      <c r="F194" s="87">
        <f t="shared" si="78"/>
        <v>0</v>
      </c>
      <c r="G194" s="88"/>
      <c r="H194" s="144">
        <f t="shared" si="79"/>
        <v>509.1</v>
      </c>
      <c r="I194" s="86">
        <f t="shared" si="80"/>
        <v>0</v>
      </c>
      <c r="K194" t="s">
        <v>174</v>
      </c>
      <c r="L194">
        <v>4</v>
      </c>
      <c r="M194" t="s">
        <v>288</v>
      </c>
      <c r="N194">
        <v>511.8</v>
      </c>
      <c r="O194">
        <v>507.90000000000003</v>
      </c>
      <c r="P194">
        <v>509.1</v>
      </c>
    </row>
    <row r="195" spans="1:16" x14ac:dyDescent="0.25">
      <c r="A195" s="89"/>
      <c r="B195" s="89"/>
      <c r="C195" s="90"/>
      <c r="D195" s="156"/>
      <c r="E195" s="91"/>
      <c r="F195" s="87"/>
      <c r="G195" s="153"/>
      <c r="H195" s="90"/>
      <c r="I195" s="152"/>
    </row>
    <row r="196" spans="1:16" x14ac:dyDescent="0.25">
      <c r="A196" s="76" t="s">
        <v>175</v>
      </c>
      <c r="B196" s="93"/>
      <c r="C196" s="148"/>
      <c r="D196" s="123"/>
      <c r="E196" s="114"/>
      <c r="F196" s="80"/>
      <c r="G196" s="117"/>
      <c r="H196" s="146"/>
      <c r="I196" s="81"/>
    </row>
    <row r="197" spans="1:16" x14ac:dyDescent="0.25">
      <c r="A197" s="81"/>
      <c r="B197" s="77"/>
      <c r="C197" s="146"/>
      <c r="D197" s="78"/>
      <c r="E197" s="79"/>
      <c r="F197" s="82"/>
      <c r="G197" s="117"/>
      <c r="H197" s="146"/>
      <c r="I197" s="81"/>
    </row>
    <row r="198" spans="1:16" x14ac:dyDescent="0.25">
      <c r="A198" s="193"/>
      <c r="B198" s="93" t="s">
        <v>176</v>
      </c>
      <c r="C198" s="94">
        <v>1.5</v>
      </c>
      <c r="D198" s="78"/>
      <c r="E198" s="125">
        <f t="shared" ref="E198:E200" si="81">N198</f>
        <v>51.7</v>
      </c>
      <c r="F198" s="95">
        <f t="shared" ref="F198:F200" si="82">+E198*D198</f>
        <v>0</v>
      </c>
      <c r="G198" s="84"/>
      <c r="H198" s="144">
        <f t="shared" ref="H198:H200" si="83">P198</f>
        <v>46.800000000000004</v>
      </c>
      <c r="I198" s="86">
        <f t="shared" ref="I198:I200" si="84">+H198*G198</f>
        <v>0</v>
      </c>
      <c r="K198" t="s">
        <v>176</v>
      </c>
      <c r="N198">
        <v>51.7</v>
      </c>
      <c r="O198">
        <v>46.4</v>
      </c>
      <c r="P198">
        <v>46.800000000000004</v>
      </c>
    </row>
    <row r="199" spans="1:16" x14ac:dyDescent="0.25">
      <c r="A199" s="193"/>
      <c r="B199" s="93" t="s">
        <v>177</v>
      </c>
      <c r="C199" s="146">
        <v>2</v>
      </c>
      <c r="D199" s="150"/>
      <c r="E199" s="125">
        <f t="shared" si="81"/>
        <v>68.199999999999989</v>
      </c>
      <c r="F199" s="82">
        <f t="shared" si="82"/>
        <v>0</v>
      </c>
      <c r="G199" s="84"/>
      <c r="H199" s="144">
        <f t="shared" si="83"/>
        <v>63.6</v>
      </c>
      <c r="I199" s="86">
        <f t="shared" si="84"/>
        <v>0</v>
      </c>
      <c r="K199" t="s">
        <v>177</v>
      </c>
      <c r="N199">
        <v>68.199999999999989</v>
      </c>
      <c r="O199">
        <v>62.9</v>
      </c>
      <c r="P199">
        <v>63.6</v>
      </c>
    </row>
    <row r="200" spans="1:16" x14ac:dyDescent="0.25">
      <c r="A200" s="193"/>
      <c r="B200" s="93" t="s">
        <v>178</v>
      </c>
      <c r="C200" s="146">
        <v>3</v>
      </c>
      <c r="D200" s="78"/>
      <c r="E200" s="125">
        <f t="shared" si="81"/>
        <v>93.199999999999989</v>
      </c>
      <c r="F200" s="87">
        <f t="shared" si="82"/>
        <v>0</v>
      </c>
      <c r="G200" s="84"/>
      <c r="H200" s="144">
        <f t="shared" si="83"/>
        <v>92.199999999999989</v>
      </c>
      <c r="I200" s="86">
        <f t="shared" si="84"/>
        <v>0</v>
      </c>
      <c r="K200" t="s">
        <v>178</v>
      </c>
      <c r="N200">
        <v>93.199999999999989</v>
      </c>
      <c r="O200">
        <v>91.1</v>
      </c>
      <c r="P200">
        <v>92.199999999999989</v>
      </c>
    </row>
    <row r="201" spans="1:16" x14ac:dyDescent="0.25">
      <c r="A201" s="193"/>
      <c r="B201" s="93" t="s">
        <v>179</v>
      </c>
      <c r="C201" s="157">
        <v>4</v>
      </c>
      <c r="D201" s="161"/>
      <c r="E201" s="125">
        <f t="shared" ref="E201:E202" si="85">N201</f>
        <v>157.79999999999998</v>
      </c>
      <c r="F201" s="87">
        <f t="shared" ref="F201:F202" si="86">+E201*D201</f>
        <v>0</v>
      </c>
      <c r="G201" s="84"/>
      <c r="H201" s="144">
        <f t="shared" ref="H201:H202" si="87">P201</f>
        <v>154.79999999999998</v>
      </c>
      <c r="I201" s="86">
        <f t="shared" ref="I201" si="88">+H201*G201</f>
        <v>0</v>
      </c>
      <c r="K201" t="s">
        <v>179</v>
      </c>
      <c r="N201">
        <v>157.79999999999998</v>
      </c>
      <c r="O201">
        <v>135.5</v>
      </c>
      <c r="P201">
        <v>154.79999999999998</v>
      </c>
    </row>
    <row r="202" spans="1:16" x14ac:dyDescent="0.25">
      <c r="A202" s="193"/>
      <c r="B202" s="93" t="s">
        <v>308</v>
      </c>
      <c r="C202" s="146">
        <v>6</v>
      </c>
      <c r="D202" s="150"/>
      <c r="E202" s="125">
        <f t="shared" si="85"/>
        <v>205.5</v>
      </c>
      <c r="F202" s="87">
        <f t="shared" si="86"/>
        <v>0</v>
      </c>
      <c r="G202" s="88"/>
      <c r="H202" s="145" t="str">
        <f t="shared" si="87"/>
        <v>N/A</v>
      </c>
      <c r="I202" s="160"/>
      <c r="K202" t="s">
        <v>308</v>
      </c>
      <c r="N202">
        <v>205.5</v>
      </c>
      <c r="O202" t="s">
        <v>21</v>
      </c>
      <c r="P202" t="s">
        <v>21</v>
      </c>
    </row>
    <row r="203" spans="1:16" x14ac:dyDescent="0.25">
      <c r="A203" s="89"/>
      <c r="B203" s="89"/>
      <c r="C203" s="90"/>
      <c r="D203" s="156"/>
      <c r="E203" s="91"/>
      <c r="F203" s="87"/>
      <c r="G203" s="124"/>
      <c r="H203" s="90"/>
      <c r="I203" s="152"/>
    </row>
    <row r="204" spans="1:16" x14ac:dyDescent="0.25">
      <c r="A204" s="133" t="s">
        <v>255</v>
      </c>
      <c r="B204" s="134"/>
      <c r="C204" s="135"/>
      <c r="D204" s="135"/>
      <c r="E204" s="136"/>
      <c r="F204" s="80"/>
      <c r="G204" s="196"/>
      <c r="H204" s="196"/>
      <c r="I204" s="196"/>
    </row>
    <row r="205" spans="1:16" x14ac:dyDescent="0.25">
      <c r="A205" s="93"/>
      <c r="B205" s="93" t="s">
        <v>256</v>
      </c>
      <c r="C205" s="137">
        <v>1.5</v>
      </c>
      <c r="D205" s="162"/>
      <c r="E205" s="128">
        <f>N205</f>
        <v>15.5</v>
      </c>
      <c r="F205" s="95">
        <f>+E205*D205</f>
        <v>0</v>
      </c>
      <c r="G205" s="196"/>
      <c r="H205" s="196"/>
      <c r="I205" s="196"/>
      <c r="K205" t="s">
        <v>256</v>
      </c>
      <c r="L205" s="163">
        <v>37257</v>
      </c>
      <c r="M205" t="s">
        <v>285</v>
      </c>
      <c r="N205">
        <v>15.5</v>
      </c>
      <c r="O205">
        <v>0</v>
      </c>
      <c r="P205">
        <v>16.3</v>
      </c>
    </row>
    <row r="206" spans="1:16" x14ac:dyDescent="0.25">
      <c r="A206" s="93"/>
      <c r="B206" s="93" t="s">
        <v>257</v>
      </c>
      <c r="C206" s="158">
        <v>2</v>
      </c>
      <c r="D206" s="161"/>
      <c r="E206" s="128">
        <f t="shared" ref="E206:E209" si="89">N206</f>
        <v>22.3</v>
      </c>
      <c r="F206" s="87">
        <f>+E206*D206</f>
        <v>0</v>
      </c>
      <c r="G206" s="195"/>
      <c r="H206" s="195"/>
      <c r="I206" s="195"/>
      <c r="K206" t="s">
        <v>257</v>
      </c>
      <c r="L206">
        <v>2</v>
      </c>
      <c r="M206" t="s">
        <v>286</v>
      </c>
      <c r="N206">
        <v>22.3</v>
      </c>
      <c r="O206">
        <v>0</v>
      </c>
      <c r="P206">
        <v>23.5</v>
      </c>
    </row>
    <row r="207" spans="1:16" x14ac:dyDescent="0.25">
      <c r="A207" s="93"/>
      <c r="B207" s="93" t="s">
        <v>258</v>
      </c>
      <c r="C207" s="158">
        <v>3</v>
      </c>
      <c r="D207" s="161"/>
      <c r="E207" s="128">
        <f t="shared" si="89"/>
        <v>35.700000000000003</v>
      </c>
      <c r="F207" s="87">
        <f>+E207*D207</f>
        <v>0</v>
      </c>
      <c r="G207" s="195"/>
      <c r="H207" s="195"/>
      <c r="I207" s="195"/>
      <c r="K207" t="s">
        <v>258</v>
      </c>
      <c r="L207">
        <v>3</v>
      </c>
      <c r="M207" t="s">
        <v>287</v>
      </c>
      <c r="N207">
        <v>35.700000000000003</v>
      </c>
      <c r="O207">
        <v>0</v>
      </c>
      <c r="P207">
        <v>37.5</v>
      </c>
    </row>
    <row r="208" spans="1:16" x14ac:dyDescent="0.25">
      <c r="A208" s="93"/>
      <c r="B208" s="93" t="s">
        <v>259</v>
      </c>
      <c r="C208" s="158">
        <v>4</v>
      </c>
      <c r="D208" s="161"/>
      <c r="E208" s="128">
        <f t="shared" si="89"/>
        <v>73.199999999999989</v>
      </c>
      <c r="F208" s="87">
        <f>+E208*D208</f>
        <v>0</v>
      </c>
      <c r="G208" s="195"/>
      <c r="H208" s="195"/>
      <c r="I208" s="195"/>
      <c r="K208" t="s">
        <v>259</v>
      </c>
      <c r="L208">
        <v>4</v>
      </c>
      <c r="M208" t="s">
        <v>288</v>
      </c>
      <c r="N208">
        <v>73.199999999999989</v>
      </c>
      <c r="O208">
        <v>0</v>
      </c>
      <c r="P208">
        <v>76.899999999999991</v>
      </c>
    </row>
    <row r="209" spans="1:17" x14ac:dyDescent="0.25">
      <c r="A209" s="93"/>
      <c r="B209" s="93" t="s">
        <v>267</v>
      </c>
      <c r="C209" s="158">
        <v>6</v>
      </c>
      <c r="D209" s="162"/>
      <c r="E209" s="128">
        <f t="shared" si="89"/>
        <v>86.699999999999989</v>
      </c>
      <c r="F209" s="95">
        <f>+E209*D209</f>
        <v>0</v>
      </c>
      <c r="G209" s="161"/>
      <c r="H209" s="161"/>
      <c r="I209" s="161"/>
      <c r="K209" t="s">
        <v>313</v>
      </c>
      <c r="L209">
        <v>6</v>
      </c>
      <c r="M209" t="s">
        <v>289</v>
      </c>
      <c r="N209">
        <v>86.699999999999989</v>
      </c>
      <c r="O209">
        <v>0</v>
      </c>
      <c r="P209">
        <v>91.1</v>
      </c>
    </row>
    <row r="210" spans="1:17" x14ac:dyDescent="0.25">
      <c r="A210" s="89"/>
      <c r="B210" s="89"/>
      <c r="C210" s="90"/>
      <c r="D210" s="90"/>
      <c r="E210" s="91"/>
      <c r="F210" s="95"/>
      <c r="G210" s="160"/>
      <c r="H210" s="112"/>
      <c r="I210" s="160"/>
    </row>
    <row r="211" spans="1:17" s="165" customFormat="1" x14ac:dyDescent="0.25">
      <c r="A211" s="158"/>
      <c r="B211" s="93"/>
      <c r="C211" s="158"/>
      <c r="D211" s="123"/>
      <c r="E211" s="128"/>
      <c r="F211" s="82"/>
      <c r="G211" s="123"/>
      <c r="H211" s="128"/>
      <c r="I211" s="166"/>
    </row>
    <row r="212" spans="1:17" s="165" customFormat="1" x14ac:dyDescent="0.25">
      <c r="A212" s="158"/>
      <c r="B212" s="93"/>
      <c r="C212" s="158"/>
      <c r="D212" s="123"/>
      <c r="E212" s="128"/>
      <c r="F212" s="82"/>
      <c r="G212" s="123"/>
      <c r="H212" s="128"/>
      <c r="I212" s="83"/>
    </row>
    <row r="213" spans="1:17" s="165" customFormat="1" x14ac:dyDescent="0.25">
      <c r="A213" s="158"/>
      <c r="B213" s="93"/>
      <c r="C213" s="158"/>
      <c r="D213" s="123"/>
      <c r="E213" s="128"/>
      <c r="F213" s="82"/>
      <c r="G213" s="123"/>
      <c r="H213" s="128"/>
      <c r="I213" s="83"/>
    </row>
    <row r="214" spans="1:17" x14ac:dyDescent="0.25">
      <c r="A214" s="89"/>
      <c r="B214" s="89"/>
      <c r="C214" s="90"/>
      <c r="D214" s="90"/>
      <c r="E214" s="91"/>
      <c r="F214" s="95"/>
      <c r="G214" s="90"/>
      <c r="H214" s="91"/>
      <c r="I214" s="86"/>
    </row>
    <row r="215" spans="1:17" x14ac:dyDescent="0.25">
      <c r="A215" s="76" t="s">
        <v>188</v>
      </c>
      <c r="B215" s="93"/>
      <c r="C215" s="158"/>
      <c r="D215" s="123"/>
      <c r="E215" s="114"/>
      <c r="F215" s="80"/>
      <c r="G215" s="121"/>
      <c r="H215" s="157"/>
      <c r="I215" s="81"/>
    </row>
    <row r="216" spans="1:17" x14ac:dyDescent="0.25">
      <c r="A216" s="76" t="s">
        <v>189</v>
      </c>
      <c r="B216" s="77" t="s">
        <v>190</v>
      </c>
      <c r="C216" s="126" t="s">
        <v>199</v>
      </c>
      <c r="D216" s="78"/>
      <c r="E216" s="128">
        <f>N216</f>
        <v>144.1</v>
      </c>
      <c r="F216" s="127">
        <f>+E216*D216</f>
        <v>0</v>
      </c>
      <c r="G216" s="81"/>
      <c r="H216" s="77"/>
      <c r="I216" s="81"/>
      <c r="K216" t="s">
        <v>190</v>
      </c>
      <c r="L216" s="163">
        <v>37257</v>
      </c>
      <c r="M216" t="s">
        <v>285</v>
      </c>
      <c r="N216">
        <v>144.1</v>
      </c>
      <c r="O216">
        <v>0</v>
      </c>
      <c r="P216">
        <v>151.4</v>
      </c>
    </row>
    <row r="217" spans="1:17" x14ac:dyDescent="0.25">
      <c r="A217" s="77"/>
      <c r="B217" s="77" t="s">
        <v>191</v>
      </c>
      <c r="C217" s="146">
        <v>2</v>
      </c>
      <c r="D217" s="150"/>
      <c r="E217" s="128">
        <f t="shared" ref="E217:E220" si="90">N217</f>
        <v>196.1</v>
      </c>
      <c r="F217" s="100">
        <f t="shared" ref="F217:F227" si="91">+E217*D217</f>
        <v>0</v>
      </c>
      <c r="G217" s="81"/>
      <c r="H217" s="77"/>
      <c r="I217" s="81"/>
      <c r="K217" t="s">
        <v>191</v>
      </c>
      <c r="L217">
        <v>2</v>
      </c>
      <c r="M217" t="s">
        <v>286</v>
      </c>
      <c r="N217">
        <v>196.1</v>
      </c>
      <c r="O217">
        <v>0</v>
      </c>
      <c r="P217">
        <v>206</v>
      </c>
    </row>
    <row r="218" spans="1:17" x14ac:dyDescent="0.25">
      <c r="A218" s="77"/>
      <c r="B218" s="77" t="s">
        <v>200</v>
      </c>
      <c r="C218" s="146">
        <v>3</v>
      </c>
      <c r="D218" s="123"/>
      <c r="E218" s="128">
        <f t="shared" si="90"/>
        <v>354.3</v>
      </c>
      <c r="F218" s="99">
        <f t="shared" si="91"/>
        <v>0</v>
      </c>
      <c r="G218" s="81"/>
      <c r="H218" s="77"/>
      <c r="I218" s="81"/>
      <c r="K218" t="s">
        <v>200</v>
      </c>
      <c r="L218">
        <v>3</v>
      </c>
      <c r="M218" t="s">
        <v>287</v>
      </c>
      <c r="N218">
        <v>354.3</v>
      </c>
      <c r="O218">
        <v>0</v>
      </c>
      <c r="P218">
        <v>372.1</v>
      </c>
    </row>
    <row r="219" spans="1:17" x14ac:dyDescent="0.25">
      <c r="A219" s="93"/>
      <c r="B219" s="93" t="s">
        <v>192</v>
      </c>
      <c r="C219" s="148">
        <v>4</v>
      </c>
      <c r="D219" s="150"/>
      <c r="E219" s="128">
        <f t="shared" si="90"/>
        <v>500</v>
      </c>
      <c r="F219" s="100">
        <f t="shared" si="91"/>
        <v>0</v>
      </c>
      <c r="G219" s="81"/>
      <c r="H219" s="77"/>
      <c r="I219" s="81"/>
      <c r="K219" t="s">
        <v>192</v>
      </c>
      <c r="L219">
        <v>4</v>
      </c>
      <c r="M219" t="s">
        <v>288</v>
      </c>
      <c r="N219">
        <v>500</v>
      </c>
      <c r="O219">
        <v>0</v>
      </c>
      <c r="P219">
        <v>525</v>
      </c>
    </row>
    <row r="220" spans="1:17" x14ac:dyDescent="0.25">
      <c r="A220" s="93"/>
      <c r="B220" s="77" t="s">
        <v>193</v>
      </c>
      <c r="C220" s="146">
        <v>6</v>
      </c>
      <c r="D220" s="150"/>
      <c r="E220" s="128">
        <f t="shared" si="90"/>
        <v>895.6</v>
      </c>
      <c r="F220" s="127">
        <f>+E220*D220</f>
        <v>0</v>
      </c>
      <c r="G220" s="81"/>
      <c r="H220" s="77"/>
      <c r="I220" s="81"/>
      <c r="K220" t="s">
        <v>193</v>
      </c>
      <c r="L220">
        <v>6</v>
      </c>
      <c r="M220" t="s">
        <v>289</v>
      </c>
      <c r="N220">
        <v>895.6</v>
      </c>
      <c r="O220">
        <v>0</v>
      </c>
      <c r="P220">
        <v>940.4</v>
      </c>
    </row>
    <row r="221" spans="1:17" x14ac:dyDescent="0.25">
      <c r="A221" s="89"/>
      <c r="B221" s="96"/>
      <c r="C221" s="154"/>
      <c r="D221" s="154"/>
      <c r="E221" s="101"/>
      <c r="F221" s="118"/>
      <c r="G221" s="81"/>
      <c r="H221" s="77"/>
      <c r="I221" s="81"/>
    </row>
    <row r="222" spans="1:17" x14ac:dyDescent="0.25">
      <c r="A222" s="93"/>
      <c r="B222" s="119"/>
      <c r="C222" s="120"/>
      <c r="D222" s="154"/>
      <c r="E222" s="128"/>
      <c r="F222" s="102"/>
      <c r="G222" s="81"/>
      <c r="H222" s="77"/>
      <c r="I222" s="81"/>
    </row>
    <row r="223" spans="1:17" x14ac:dyDescent="0.25">
      <c r="A223" s="129" t="s">
        <v>194</v>
      </c>
      <c r="B223" s="77" t="s">
        <v>195</v>
      </c>
      <c r="C223" s="126" t="s">
        <v>199</v>
      </c>
      <c r="D223" s="156"/>
      <c r="E223" s="128">
        <f>N223</f>
        <v>91.899999999999991</v>
      </c>
      <c r="F223" s="127">
        <f t="shared" si="91"/>
        <v>0</v>
      </c>
      <c r="G223" s="81"/>
      <c r="H223" s="77"/>
      <c r="I223" s="81"/>
      <c r="K223" t="s">
        <v>195</v>
      </c>
      <c r="L223" s="163">
        <v>37257</v>
      </c>
      <c r="M223" t="s">
        <v>285</v>
      </c>
      <c r="N223">
        <v>91.899999999999991</v>
      </c>
      <c r="O223">
        <v>183.79999999999998</v>
      </c>
      <c r="P223">
        <v>96.5</v>
      </c>
      <c r="Q223">
        <v>193</v>
      </c>
    </row>
    <row r="224" spans="1:17" x14ac:dyDescent="0.25">
      <c r="A224" s="77"/>
      <c r="B224" s="77" t="s">
        <v>196</v>
      </c>
      <c r="C224" s="146">
        <v>2</v>
      </c>
      <c r="D224" s="78"/>
      <c r="E224" s="128">
        <f t="shared" ref="E224:E227" si="92">N224</f>
        <v>125.19999999999999</v>
      </c>
      <c r="F224" s="99">
        <f t="shared" si="91"/>
        <v>0</v>
      </c>
      <c r="G224" s="81"/>
      <c r="H224" s="77"/>
      <c r="I224" s="81"/>
      <c r="K224" t="s">
        <v>196</v>
      </c>
      <c r="L224">
        <v>2</v>
      </c>
      <c r="M224" t="s">
        <v>286</v>
      </c>
      <c r="N224">
        <v>125.19999999999999</v>
      </c>
      <c r="O224">
        <v>250.29999999999998</v>
      </c>
      <c r="P224">
        <v>131.5</v>
      </c>
      <c r="Q224">
        <v>262.90000000000003</v>
      </c>
    </row>
    <row r="225" spans="1:17" x14ac:dyDescent="0.25">
      <c r="A225" s="77"/>
      <c r="B225" s="77" t="s">
        <v>201</v>
      </c>
      <c r="C225" s="146">
        <v>3</v>
      </c>
      <c r="D225" s="150"/>
      <c r="E225" s="128">
        <f t="shared" si="92"/>
        <v>254.29999999999998</v>
      </c>
      <c r="F225" s="100">
        <f t="shared" si="91"/>
        <v>0</v>
      </c>
      <c r="G225" s="81"/>
      <c r="H225" s="77"/>
      <c r="I225" s="81"/>
      <c r="K225" t="s">
        <v>201</v>
      </c>
      <c r="L225">
        <v>3</v>
      </c>
      <c r="M225" t="s">
        <v>287</v>
      </c>
      <c r="N225">
        <v>254.29999999999998</v>
      </c>
      <c r="O225">
        <v>508.40000000000003</v>
      </c>
      <c r="P225">
        <v>267.10000000000002</v>
      </c>
      <c r="Q225">
        <v>533.9</v>
      </c>
    </row>
    <row r="226" spans="1:17" x14ac:dyDescent="0.25">
      <c r="A226" s="77"/>
      <c r="B226" s="93" t="s">
        <v>197</v>
      </c>
      <c r="C226" s="148">
        <v>4</v>
      </c>
      <c r="D226" s="78"/>
      <c r="E226" s="128">
        <f t="shared" si="92"/>
        <v>325.10000000000002</v>
      </c>
      <c r="F226" s="99">
        <f t="shared" si="91"/>
        <v>0</v>
      </c>
      <c r="G226" s="81"/>
      <c r="H226" s="77"/>
      <c r="I226" s="81"/>
      <c r="K226" t="s">
        <v>197</v>
      </c>
      <c r="L226">
        <v>4</v>
      </c>
      <c r="M226" t="s">
        <v>288</v>
      </c>
      <c r="N226">
        <v>325.10000000000002</v>
      </c>
      <c r="O226">
        <v>650.1</v>
      </c>
      <c r="P226">
        <v>341.40000000000003</v>
      </c>
      <c r="Q226">
        <v>682.7</v>
      </c>
    </row>
    <row r="227" spans="1:17" x14ac:dyDescent="0.25">
      <c r="A227" s="93"/>
      <c r="B227" s="93" t="s">
        <v>198</v>
      </c>
      <c r="C227" s="148">
        <v>6</v>
      </c>
      <c r="D227" s="150"/>
      <c r="E227" s="128">
        <f t="shared" si="92"/>
        <v>656.2</v>
      </c>
      <c r="F227" s="100">
        <f t="shared" si="91"/>
        <v>0</v>
      </c>
      <c r="G227" s="81"/>
      <c r="H227" s="77"/>
      <c r="I227" s="81"/>
      <c r="K227" t="s">
        <v>198</v>
      </c>
      <c r="L227">
        <v>6</v>
      </c>
      <c r="M227" t="s">
        <v>289</v>
      </c>
      <c r="N227">
        <v>656.2</v>
      </c>
      <c r="O227" s="164">
        <v>1312.3</v>
      </c>
      <c r="P227">
        <v>689.1</v>
      </c>
      <c r="Q227">
        <v>1378</v>
      </c>
    </row>
    <row r="228" spans="1:17" x14ac:dyDescent="0.25">
      <c r="A228" s="89"/>
      <c r="B228" s="89"/>
      <c r="C228" s="90"/>
      <c r="D228" s="156"/>
      <c r="E228" s="91"/>
      <c r="F228" s="156"/>
      <c r="G228" s="81"/>
      <c r="H228" s="77"/>
      <c r="I228" s="81"/>
    </row>
    <row r="229" spans="1:17" x14ac:dyDescent="0.25">
      <c r="A229" s="105"/>
      <c r="B229" s="105"/>
      <c r="C229" s="106"/>
      <c r="D229" s="130"/>
      <c r="E229" s="131"/>
      <c r="F229" s="208"/>
      <c r="G229" s="119"/>
      <c r="H229" s="93"/>
      <c r="I229" s="119"/>
    </row>
    <row r="230" spans="1:17" x14ac:dyDescent="0.25">
      <c r="A230" s="109" t="s">
        <v>0</v>
      </c>
      <c r="B230" s="109" t="s">
        <v>1</v>
      </c>
      <c r="C230" s="110" t="s">
        <v>2</v>
      </c>
      <c r="D230" s="107" t="s">
        <v>3</v>
      </c>
      <c r="E230" s="108" t="s">
        <v>4</v>
      </c>
      <c r="F230" s="209" t="s">
        <v>5</v>
      </c>
      <c r="G230" s="210"/>
      <c r="H230" s="211"/>
      <c r="I230" s="210"/>
    </row>
    <row r="231" spans="1:17" x14ac:dyDescent="0.25">
      <c r="A231" s="76" t="s">
        <v>169</v>
      </c>
      <c r="B231" s="134"/>
      <c r="C231" s="135"/>
      <c r="D231" s="217"/>
      <c r="E231" s="136"/>
      <c r="F231" s="80"/>
      <c r="G231" s="212"/>
      <c r="H231" s="212"/>
      <c r="I231" s="212"/>
      <c r="P231">
        <f t="shared" ref="P231:P232" si="93">ROUNDUP(N231*1.05,1)</f>
        <v>0</v>
      </c>
    </row>
    <row r="232" spans="1:17" x14ac:dyDescent="0.25">
      <c r="A232" s="146"/>
      <c r="B232" s="93"/>
      <c r="C232" s="175"/>
      <c r="D232" s="123"/>
      <c r="E232" s="114"/>
      <c r="F232" s="82"/>
      <c r="G232" s="212"/>
      <c r="H232" s="212"/>
      <c r="I232" s="212"/>
      <c r="P232">
        <f t="shared" si="93"/>
        <v>0</v>
      </c>
    </row>
    <row r="233" spans="1:17" x14ac:dyDescent="0.25">
      <c r="A233" s="172"/>
      <c r="B233" s="93" t="s">
        <v>181</v>
      </c>
      <c r="C233" s="175">
        <v>4</v>
      </c>
      <c r="D233" s="174"/>
      <c r="E233" s="128">
        <v>801.8</v>
      </c>
      <c r="F233" s="95">
        <f>+E233*D233</f>
        <v>0</v>
      </c>
      <c r="G233" s="123"/>
      <c r="H233" s="123"/>
      <c r="I233" s="123"/>
    </row>
    <row r="234" spans="1:17" x14ac:dyDescent="0.25">
      <c r="A234" s="146"/>
      <c r="B234" s="93"/>
      <c r="C234" s="175"/>
      <c r="D234" s="123"/>
      <c r="E234" s="128"/>
      <c r="F234" s="80"/>
      <c r="G234" s="212"/>
      <c r="H234" s="212"/>
      <c r="I234" s="212"/>
      <c r="K234" t="s">
        <v>180</v>
      </c>
      <c r="L234">
        <v>3</v>
      </c>
      <c r="M234" t="s">
        <v>287</v>
      </c>
      <c r="N234">
        <v>729.1</v>
      </c>
      <c r="O234">
        <v>0</v>
      </c>
      <c r="P234">
        <v>765.6</v>
      </c>
    </row>
    <row r="235" spans="1:17" x14ac:dyDescent="0.25">
      <c r="A235" s="89"/>
      <c r="B235" s="89"/>
      <c r="C235" s="90"/>
      <c r="D235" s="174"/>
      <c r="E235" s="91"/>
      <c r="F235" s="95"/>
      <c r="G235" s="210"/>
      <c r="H235" s="211"/>
      <c r="I235" s="210"/>
      <c r="P235">
        <f t="shared" ref="P235:P237" si="94">ROUNDUP(N235*1.05,1)</f>
        <v>0</v>
      </c>
    </row>
    <row r="236" spans="1:17" x14ac:dyDescent="0.25">
      <c r="A236" s="76" t="s">
        <v>182</v>
      </c>
      <c r="B236" s="93"/>
      <c r="C236" s="175"/>
      <c r="D236" s="123"/>
      <c r="E236" s="114"/>
      <c r="F236" s="82"/>
      <c r="G236" s="212"/>
      <c r="H236" s="212"/>
      <c r="I236" s="212"/>
      <c r="P236">
        <f t="shared" si="94"/>
        <v>0</v>
      </c>
    </row>
    <row r="237" spans="1:17" x14ac:dyDescent="0.25">
      <c r="A237" s="146"/>
      <c r="B237" s="93"/>
      <c r="C237" s="175"/>
      <c r="D237" s="123"/>
      <c r="E237" s="114"/>
      <c r="F237" s="82"/>
      <c r="G237" s="212"/>
      <c r="H237" s="212"/>
      <c r="I237" s="212"/>
      <c r="P237">
        <f t="shared" si="94"/>
        <v>0</v>
      </c>
    </row>
    <row r="238" spans="1:17" x14ac:dyDescent="0.25">
      <c r="A238" s="146"/>
      <c r="B238" s="93" t="s">
        <v>183</v>
      </c>
      <c r="C238" s="175">
        <v>3</v>
      </c>
      <c r="D238" s="123"/>
      <c r="E238" s="128">
        <f t="shared" ref="E238:E239" si="95">N238</f>
        <v>729.1</v>
      </c>
      <c r="F238" s="95">
        <f>+E238*D238</f>
        <v>0</v>
      </c>
      <c r="G238" s="212"/>
      <c r="H238" s="212"/>
      <c r="I238" s="212"/>
      <c r="K238" t="s">
        <v>183</v>
      </c>
      <c r="L238">
        <v>3</v>
      </c>
      <c r="M238" t="s">
        <v>287</v>
      </c>
      <c r="N238">
        <v>729.1</v>
      </c>
      <c r="O238">
        <v>0</v>
      </c>
      <c r="P238">
        <v>765.6</v>
      </c>
    </row>
    <row r="239" spans="1:17" x14ac:dyDescent="0.25">
      <c r="A239" s="157"/>
      <c r="B239" s="93" t="s">
        <v>184</v>
      </c>
      <c r="C239" s="175">
        <v>4</v>
      </c>
      <c r="D239" s="169"/>
      <c r="E239" s="128">
        <f t="shared" si="95"/>
        <v>801.80000000000007</v>
      </c>
      <c r="F239" s="87">
        <f>+E239*D239</f>
        <v>0</v>
      </c>
      <c r="G239" s="212"/>
      <c r="H239" s="212"/>
      <c r="I239" s="212"/>
      <c r="K239" t="s">
        <v>184</v>
      </c>
      <c r="L239">
        <v>4</v>
      </c>
      <c r="M239" t="s">
        <v>288</v>
      </c>
      <c r="N239">
        <v>801.80000000000007</v>
      </c>
      <c r="O239">
        <v>0</v>
      </c>
      <c r="P239">
        <v>841.9</v>
      </c>
    </row>
    <row r="240" spans="1:17" x14ac:dyDescent="0.25">
      <c r="A240" s="89"/>
      <c r="B240" s="89"/>
      <c r="C240" s="90"/>
      <c r="D240" s="90"/>
      <c r="E240" s="91"/>
      <c r="F240" s="87"/>
      <c r="G240" s="210"/>
      <c r="H240" s="211"/>
      <c r="I240" s="210"/>
      <c r="P240">
        <f t="shared" ref="P240:P241" si="96">ROUNDUP(N240*1.05,1)</f>
        <v>0</v>
      </c>
    </row>
    <row r="241" spans="1:16" x14ac:dyDescent="0.25">
      <c r="A241" s="76" t="s">
        <v>202</v>
      </c>
      <c r="B241" s="93"/>
      <c r="C241" s="175"/>
      <c r="D241" s="175"/>
      <c r="E241" s="114"/>
      <c r="F241" s="82"/>
      <c r="G241" s="212"/>
      <c r="H241" s="212"/>
      <c r="I241" s="212"/>
      <c r="P241">
        <f t="shared" si="96"/>
        <v>0</v>
      </c>
    </row>
    <row r="242" spans="1:16" x14ac:dyDescent="0.25">
      <c r="A242" s="77"/>
      <c r="B242" s="93" t="s">
        <v>203</v>
      </c>
      <c r="C242" s="218" t="s">
        <v>208</v>
      </c>
      <c r="D242" s="123"/>
      <c r="E242" s="128">
        <f t="shared" ref="E242:E244" si="97">N242</f>
        <v>31.5</v>
      </c>
      <c r="F242" s="82">
        <f>+E242*D242</f>
        <v>0</v>
      </c>
      <c r="G242" s="213"/>
      <c r="H242" s="213"/>
      <c r="I242" s="213"/>
      <c r="K242" t="s">
        <v>309</v>
      </c>
      <c r="L242" t="s">
        <v>298</v>
      </c>
      <c r="M242">
        <v>2</v>
      </c>
      <c r="N242">
        <v>31.5</v>
      </c>
      <c r="O242">
        <v>0</v>
      </c>
      <c r="P242">
        <v>33.1</v>
      </c>
    </row>
    <row r="243" spans="1:16" x14ac:dyDescent="0.25">
      <c r="A243" s="77"/>
      <c r="B243" s="93" t="s">
        <v>204</v>
      </c>
      <c r="C243" s="218" t="s">
        <v>207</v>
      </c>
      <c r="D243" s="169"/>
      <c r="E243" s="128">
        <f t="shared" si="97"/>
        <v>60.7</v>
      </c>
      <c r="F243" s="87">
        <f>+E243*D243</f>
        <v>0</v>
      </c>
      <c r="G243" s="213"/>
      <c r="H243" s="213"/>
      <c r="I243" s="213"/>
      <c r="K243" t="s">
        <v>310</v>
      </c>
      <c r="L243" t="s">
        <v>298</v>
      </c>
      <c r="M243">
        <v>4</v>
      </c>
      <c r="N243">
        <v>60.7</v>
      </c>
      <c r="O243">
        <v>0</v>
      </c>
      <c r="P243">
        <v>63.800000000000004</v>
      </c>
    </row>
    <row r="244" spans="1:16" x14ac:dyDescent="0.25">
      <c r="A244" s="77"/>
      <c r="B244" s="93" t="s">
        <v>205</v>
      </c>
      <c r="C244" s="219" t="s">
        <v>206</v>
      </c>
      <c r="D244" s="169"/>
      <c r="E244" s="128">
        <f t="shared" si="97"/>
        <v>67</v>
      </c>
      <c r="F244" s="87">
        <f>+E244*D244</f>
        <v>0</v>
      </c>
      <c r="G244" s="213"/>
      <c r="H244" s="213"/>
      <c r="I244" s="213"/>
      <c r="K244" t="s">
        <v>311</v>
      </c>
      <c r="L244">
        <v>3</v>
      </c>
      <c r="M244" t="s">
        <v>312</v>
      </c>
      <c r="N244">
        <v>67</v>
      </c>
      <c r="O244">
        <v>0</v>
      </c>
      <c r="P244">
        <v>70.399999999999991</v>
      </c>
    </row>
    <row r="245" spans="1:16" x14ac:dyDescent="0.25">
      <c r="A245" s="96"/>
      <c r="B245" s="96"/>
      <c r="C245" s="167"/>
      <c r="D245" s="171"/>
      <c r="E245" s="101"/>
      <c r="F245" s="102"/>
      <c r="G245" s="214"/>
      <c r="H245" s="214"/>
      <c r="I245" s="214"/>
      <c r="P245">
        <f t="shared" ref="P245:P246" si="98">ROUNDUP(N245*1.05,1)</f>
        <v>0</v>
      </c>
    </row>
    <row r="246" spans="1:16" x14ac:dyDescent="0.25">
      <c r="A246" s="76" t="s">
        <v>209</v>
      </c>
      <c r="B246" s="119"/>
      <c r="C246" s="120"/>
      <c r="D246" s="120"/>
      <c r="E246" s="122"/>
      <c r="F246" s="98"/>
      <c r="G246" s="215"/>
      <c r="H246" s="215"/>
      <c r="I246" s="215"/>
      <c r="P246">
        <f t="shared" si="98"/>
        <v>0</v>
      </c>
    </row>
    <row r="247" spans="1:16" x14ac:dyDescent="0.25">
      <c r="A247" s="81"/>
      <c r="B247" s="93" t="s">
        <v>210</v>
      </c>
      <c r="C247" s="137">
        <v>1.5</v>
      </c>
      <c r="D247" s="121"/>
      <c r="E247" s="128">
        <f t="shared" ref="E247:E250" si="99">N247</f>
        <v>68.899999999999991</v>
      </c>
      <c r="F247" s="82">
        <f>+E247*D247</f>
        <v>0</v>
      </c>
      <c r="G247" s="215"/>
      <c r="H247" s="215"/>
      <c r="I247" s="215"/>
      <c r="K247" t="s">
        <v>210</v>
      </c>
      <c r="L247" s="163">
        <v>37257</v>
      </c>
      <c r="M247" t="s">
        <v>285</v>
      </c>
      <c r="N247">
        <v>68.899999999999991</v>
      </c>
      <c r="O247">
        <v>0</v>
      </c>
      <c r="P247">
        <v>72.399999999999991</v>
      </c>
    </row>
    <row r="248" spans="1:16" x14ac:dyDescent="0.25">
      <c r="A248" s="81"/>
      <c r="B248" s="93" t="s">
        <v>211</v>
      </c>
      <c r="C248" s="175">
        <v>2</v>
      </c>
      <c r="D248" s="170"/>
      <c r="E248" s="128">
        <f t="shared" si="99"/>
        <v>94</v>
      </c>
      <c r="F248" s="87">
        <f>+E248*D248</f>
        <v>0</v>
      </c>
      <c r="G248" s="215"/>
      <c r="H248" s="215"/>
      <c r="I248" s="215"/>
      <c r="K248" t="s">
        <v>211</v>
      </c>
      <c r="L248">
        <v>2</v>
      </c>
      <c r="M248" t="s">
        <v>286</v>
      </c>
      <c r="N248">
        <v>94</v>
      </c>
      <c r="O248">
        <v>0</v>
      </c>
      <c r="P248">
        <v>98.7</v>
      </c>
    </row>
    <row r="249" spans="1:16" x14ac:dyDescent="0.25">
      <c r="A249" s="81"/>
      <c r="B249" s="93" t="s">
        <v>212</v>
      </c>
      <c r="C249" s="175">
        <v>3</v>
      </c>
      <c r="D249" s="121"/>
      <c r="E249" s="128">
        <f t="shared" si="99"/>
        <v>246</v>
      </c>
      <c r="F249" s="82">
        <f>+E249*D249</f>
        <v>0</v>
      </c>
      <c r="G249" s="215"/>
      <c r="H249" s="215"/>
      <c r="I249" s="215"/>
      <c r="K249" t="s">
        <v>212</v>
      </c>
      <c r="L249">
        <v>3</v>
      </c>
      <c r="M249" t="s">
        <v>287</v>
      </c>
      <c r="N249">
        <v>246</v>
      </c>
      <c r="O249">
        <v>0</v>
      </c>
      <c r="P249">
        <v>258.3</v>
      </c>
    </row>
    <row r="250" spans="1:16" x14ac:dyDescent="0.25">
      <c r="A250" s="81"/>
      <c r="B250" s="93" t="s">
        <v>213</v>
      </c>
      <c r="C250" s="175">
        <v>4</v>
      </c>
      <c r="D250" s="170"/>
      <c r="E250" s="128">
        <f t="shared" si="99"/>
        <v>286.3</v>
      </c>
      <c r="F250" s="87">
        <f>+E250*D250</f>
        <v>0</v>
      </c>
      <c r="G250" s="215"/>
      <c r="H250" s="215"/>
      <c r="I250" s="215"/>
      <c r="K250" t="s">
        <v>213</v>
      </c>
      <c r="L250">
        <v>4</v>
      </c>
      <c r="M250" t="s">
        <v>288</v>
      </c>
      <c r="N250">
        <v>286.3</v>
      </c>
      <c r="O250">
        <v>0</v>
      </c>
      <c r="P250">
        <v>300.70000000000005</v>
      </c>
    </row>
    <row r="251" spans="1:16" x14ac:dyDescent="0.25">
      <c r="A251" s="96"/>
      <c r="B251" s="96"/>
      <c r="C251" s="167"/>
      <c r="D251" s="167"/>
      <c r="E251" s="101"/>
      <c r="F251" s="102"/>
      <c r="G251" s="210"/>
      <c r="H251" s="211"/>
      <c r="I251" s="210"/>
    </row>
    <row r="252" spans="1:16" x14ac:dyDescent="0.25">
      <c r="A252" s="76" t="s">
        <v>214</v>
      </c>
      <c r="B252" s="119"/>
      <c r="C252" s="145" t="s">
        <v>224</v>
      </c>
      <c r="D252" s="120"/>
      <c r="E252" s="122"/>
      <c r="F252" s="98"/>
      <c r="G252" s="215"/>
      <c r="H252" s="215"/>
      <c r="I252" s="215"/>
    </row>
    <row r="253" spans="1:16" x14ac:dyDescent="0.25">
      <c r="A253" s="77"/>
      <c r="B253" s="93" t="s">
        <v>215</v>
      </c>
      <c r="C253" s="175">
        <v>5</v>
      </c>
      <c r="D253" s="123"/>
      <c r="E253" s="114" t="s">
        <v>283</v>
      </c>
      <c r="F253" s="99"/>
      <c r="G253" s="212"/>
      <c r="H253" s="212"/>
      <c r="I253" s="212"/>
    </row>
    <row r="254" spans="1:16" x14ac:dyDescent="0.25">
      <c r="A254" s="77"/>
      <c r="B254" s="93" t="s">
        <v>216</v>
      </c>
      <c r="C254" s="175">
        <v>15</v>
      </c>
      <c r="D254" s="169"/>
      <c r="E254" s="114" t="s">
        <v>283</v>
      </c>
      <c r="F254" s="100"/>
      <c r="G254" s="212"/>
      <c r="H254" s="212"/>
      <c r="I254" s="212"/>
    </row>
    <row r="255" spans="1:16" x14ac:dyDescent="0.25">
      <c r="A255" s="77"/>
      <c r="B255" s="93" t="s">
        <v>217</v>
      </c>
      <c r="C255" s="175">
        <v>30</v>
      </c>
      <c r="D255" s="123"/>
      <c r="E255" s="114" t="s">
        <v>283</v>
      </c>
      <c r="F255" s="99"/>
      <c r="G255" s="212"/>
      <c r="H255" s="212"/>
      <c r="I255" s="212"/>
    </row>
    <row r="256" spans="1:16" x14ac:dyDescent="0.25">
      <c r="A256" s="77"/>
      <c r="B256" s="93" t="s">
        <v>218</v>
      </c>
      <c r="C256" s="175">
        <v>55</v>
      </c>
      <c r="D256" s="169"/>
      <c r="E256" s="114" t="s">
        <v>283</v>
      </c>
      <c r="F256" s="100"/>
      <c r="G256" s="212"/>
      <c r="H256" s="212"/>
      <c r="I256" s="212"/>
    </row>
    <row r="257" spans="1:9" x14ac:dyDescent="0.25">
      <c r="A257" s="77"/>
      <c r="B257" s="93" t="s">
        <v>219</v>
      </c>
      <c r="C257" s="175">
        <v>100</v>
      </c>
      <c r="D257" s="123"/>
      <c r="E257" s="114" t="s">
        <v>283</v>
      </c>
      <c r="F257" s="99"/>
      <c r="G257" s="212"/>
      <c r="H257" s="212"/>
      <c r="I257" s="212"/>
    </row>
    <row r="258" spans="1:9" x14ac:dyDescent="0.25">
      <c r="A258" s="77"/>
      <c r="B258" s="93" t="s">
        <v>220</v>
      </c>
      <c r="C258" s="175">
        <v>150</v>
      </c>
      <c r="D258" s="169"/>
      <c r="E258" s="114" t="s">
        <v>283</v>
      </c>
      <c r="F258" s="100"/>
      <c r="G258" s="212"/>
      <c r="H258" s="212"/>
      <c r="I258" s="212"/>
    </row>
    <row r="259" spans="1:9" x14ac:dyDescent="0.25">
      <c r="A259" s="77"/>
      <c r="B259" s="93" t="s">
        <v>221</v>
      </c>
      <c r="C259" s="175">
        <v>200</v>
      </c>
      <c r="D259" s="123"/>
      <c r="E259" s="114" t="s">
        <v>283</v>
      </c>
      <c r="F259" s="99"/>
      <c r="G259" s="212"/>
      <c r="H259" s="212"/>
      <c r="I259" s="212"/>
    </row>
    <row r="260" spans="1:9" x14ac:dyDescent="0.25">
      <c r="A260" s="77"/>
      <c r="B260" s="93" t="s">
        <v>222</v>
      </c>
      <c r="C260" s="175">
        <v>275</v>
      </c>
      <c r="D260" s="169"/>
      <c r="E260" s="114" t="s">
        <v>283</v>
      </c>
      <c r="F260" s="100"/>
      <c r="G260" s="212"/>
      <c r="H260" s="212"/>
      <c r="I260" s="212"/>
    </row>
    <row r="261" spans="1:9" ht="12.75" customHeight="1" x14ac:dyDescent="0.25">
      <c r="A261" s="77"/>
      <c r="B261" s="93" t="s">
        <v>223</v>
      </c>
      <c r="C261" s="175">
        <v>500</v>
      </c>
      <c r="D261" s="169"/>
      <c r="E261" s="114" t="s">
        <v>283</v>
      </c>
      <c r="F261" s="100"/>
      <c r="G261" s="212"/>
      <c r="H261" s="212"/>
      <c r="I261" s="212"/>
    </row>
    <row r="262" spans="1:9" x14ac:dyDescent="0.25">
      <c r="A262" s="89"/>
      <c r="B262" s="197" t="s">
        <v>277</v>
      </c>
      <c r="C262" s="197"/>
      <c r="D262" s="197"/>
      <c r="E262" s="197"/>
      <c r="F262" s="198"/>
      <c r="G262" s="210"/>
      <c r="H262" s="211"/>
      <c r="I262" s="210"/>
    </row>
    <row r="263" spans="1:9" x14ac:dyDescent="0.25">
      <c r="A263" s="138" t="s">
        <v>260</v>
      </c>
      <c r="B263" s="93"/>
      <c r="C263" s="175"/>
      <c r="D263" s="175"/>
      <c r="E263" s="114"/>
      <c r="F263" s="80"/>
      <c r="G263" s="216"/>
      <c r="H263" s="216"/>
      <c r="I263" s="216"/>
    </row>
    <row r="264" spans="1:9" x14ac:dyDescent="0.25">
      <c r="A264" s="138"/>
      <c r="B264" s="93" t="s">
        <v>261</v>
      </c>
      <c r="C264" s="175" t="s">
        <v>262</v>
      </c>
      <c r="D264" s="174"/>
      <c r="E264" s="114" t="s">
        <v>283</v>
      </c>
      <c r="F264" s="95"/>
      <c r="G264" s="216"/>
      <c r="H264" s="216"/>
      <c r="I264" s="216"/>
    </row>
    <row r="265" spans="1:9" x14ac:dyDescent="0.25">
      <c r="A265" s="139"/>
      <c r="B265" s="89"/>
      <c r="C265" s="90"/>
      <c r="D265" s="90"/>
      <c r="E265" s="91"/>
      <c r="F265" s="95"/>
      <c r="G265" s="119"/>
      <c r="H265" s="93"/>
      <c r="I265" s="119"/>
    </row>
    <row r="266" spans="1:9" x14ac:dyDescent="0.25">
      <c r="A266" s="138"/>
      <c r="B266" s="93"/>
      <c r="C266" s="175"/>
      <c r="D266" s="175"/>
      <c r="E266" s="114"/>
      <c r="F266" s="82"/>
      <c r="G266" s="81"/>
      <c r="H266" s="77"/>
      <c r="I266" s="81"/>
    </row>
    <row r="267" spans="1:9" x14ac:dyDescent="0.25">
      <c r="A267" s="140" t="s">
        <v>225</v>
      </c>
      <c r="B267" s="93"/>
      <c r="C267" s="175"/>
      <c r="D267" s="175"/>
      <c r="E267" s="114"/>
      <c r="F267" s="82"/>
      <c r="I267" s="81"/>
    </row>
    <row r="268" spans="1:9" x14ac:dyDescent="0.25">
      <c r="A268" s="142"/>
      <c r="B268" s="142"/>
      <c r="C268" s="142"/>
      <c r="D268" s="142"/>
      <c r="E268" s="142"/>
      <c r="F268" s="220"/>
      <c r="G268" s="141" t="s">
        <v>185</v>
      </c>
      <c r="H268" s="199" t="e">
        <f>SUM(F15:F251)+SUM(#REF!)+SUM(I15:I202)+SUM(#REF!)</f>
        <v>#REF!</v>
      </c>
      <c r="I268" s="199"/>
    </row>
    <row r="269" spans="1:9" x14ac:dyDescent="0.25">
      <c r="A269" s="142"/>
      <c r="B269" s="142"/>
      <c r="C269" s="142"/>
      <c r="D269" s="142"/>
      <c r="E269" s="142"/>
      <c r="F269" s="220"/>
      <c r="G269" s="141" t="s">
        <v>186</v>
      </c>
      <c r="H269" s="200"/>
      <c r="I269" s="200"/>
    </row>
    <row r="270" spans="1:9" x14ac:dyDescent="0.25">
      <c r="A270" s="142"/>
      <c r="B270" s="142"/>
      <c r="C270" s="142"/>
      <c r="D270" s="142"/>
      <c r="E270" s="142"/>
      <c r="F270" s="220"/>
      <c r="G270" s="141" t="s">
        <v>264</v>
      </c>
      <c r="H270" s="201" t="e">
        <f>+H268*H269</f>
        <v>#REF!</v>
      </c>
      <c r="I270" s="201"/>
    </row>
    <row r="271" spans="1:9" x14ac:dyDescent="0.25">
      <c r="A271" s="142"/>
      <c r="B271" s="142"/>
      <c r="C271" s="142"/>
      <c r="D271" s="142"/>
      <c r="E271" s="142"/>
      <c r="F271" s="220"/>
      <c r="G271" s="141"/>
      <c r="H271" s="128" t="s">
        <v>284</v>
      </c>
      <c r="I271" s="81"/>
    </row>
    <row r="272" spans="1:9" x14ac:dyDescent="0.25">
      <c r="A272" s="132"/>
      <c r="B272" s="132"/>
      <c r="C272" s="132"/>
      <c r="D272" s="132"/>
      <c r="E272" s="132"/>
      <c r="F272" s="132"/>
      <c r="G272" s="81"/>
      <c r="H272" s="77"/>
      <c r="I272" s="81"/>
    </row>
    <row r="273" spans="1:9" x14ac:dyDescent="0.25">
      <c r="D273" s="77"/>
      <c r="E273" s="159"/>
      <c r="F273" s="159"/>
      <c r="G273" s="159"/>
      <c r="H273" s="159"/>
      <c r="I273" s="159"/>
    </row>
    <row r="274" spans="1:9" x14ac:dyDescent="0.25">
      <c r="D274" s="77"/>
      <c r="E274" s="158"/>
      <c r="F274" s="158"/>
      <c r="G274" s="158"/>
      <c r="H274" s="158"/>
      <c r="I274" s="158"/>
    </row>
    <row r="275" spans="1:9" x14ac:dyDescent="0.25">
      <c r="D275" s="77"/>
      <c r="E275" s="79"/>
      <c r="F275" s="85"/>
      <c r="G275" s="81"/>
      <c r="H275" s="77"/>
      <c r="I275" s="81"/>
    </row>
    <row r="276" spans="1:9" x14ac:dyDescent="0.25">
      <c r="D276" s="77"/>
      <c r="E276" s="66"/>
      <c r="F276" s="67"/>
      <c r="H276" s="54"/>
    </row>
    <row r="277" spans="1:9" x14ac:dyDescent="0.25">
      <c r="A277" s="54"/>
      <c r="B277" s="54"/>
      <c r="C277" s="65"/>
      <c r="D277" s="65"/>
      <c r="E277" s="66"/>
      <c r="F277" s="67"/>
      <c r="H277" s="54"/>
    </row>
    <row r="278" spans="1:9" x14ac:dyDescent="0.25">
      <c r="A278" s="54"/>
      <c r="B278" s="54"/>
      <c r="C278" s="65"/>
      <c r="D278" s="65"/>
      <c r="E278" s="66"/>
      <c r="F278" s="67"/>
      <c r="H278" s="54"/>
    </row>
    <row r="279" spans="1:9" x14ac:dyDescent="0.25">
      <c r="A279" s="54"/>
      <c r="B279" s="54"/>
      <c r="C279" s="65"/>
      <c r="D279" s="65"/>
      <c r="E279" s="66"/>
      <c r="F279" s="67"/>
      <c r="H279" s="54"/>
    </row>
    <row r="280" spans="1:9" x14ac:dyDescent="0.25">
      <c r="A280" s="54"/>
      <c r="B280" s="54"/>
      <c r="C280" s="65"/>
      <c r="D280" s="65"/>
      <c r="E280" s="66"/>
      <c r="F280" s="67"/>
      <c r="H280" s="54"/>
    </row>
    <row r="281" spans="1:9" x14ac:dyDescent="0.25">
      <c r="A281" s="54"/>
      <c r="B281" s="54"/>
      <c r="C281" s="65"/>
      <c r="D281" s="65"/>
      <c r="E281" s="66"/>
      <c r="F281" s="67"/>
      <c r="H281" s="54"/>
    </row>
    <row r="282" spans="1:9" x14ac:dyDescent="0.25">
      <c r="A282" s="54"/>
      <c r="B282" s="54"/>
      <c r="C282" s="65"/>
      <c r="D282" s="65"/>
      <c r="E282" s="66"/>
      <c r="F282" s="67"/>
      <c r="H282" s="54"/>
    </row>
    <row r="283" spans="1:9" x14ac:dyDescent="0.25">
      <c r="A283" s="54"/>
      <c r="B283" s="54"/>
      <c r="C283" s="65"/>
      <c r="D283" s="65"/>
      <c r="E283" s="66"/>
      <c r="F283" s="67"/>
      <c r="H283" s="54"/>
    </row>
    <row r="284" spans="1:9" x14ac:dyDescent="0.25">
      <c r="A284" s="54"/>
      <c r="B284" s="54"/>
      <c r="C284" s="65"/>
      <c r="D284" s="65"/>
      <c r="E284" s="66"/>
      <c r="F284" s="67"/>
      <c r="H284" s="54"/>
    </row>
    <row r="285" spans="1:9" x14ac:dyDescent="0.25">
      <c r="A285" s="54"/>
      <c r="B285" s="54"/>
      <c r="C285" s="65"/>
      <c r="D285" s="65"/>
      <c r="E285" s="66"/>
      <c r="F285" s="67"/>
      <c r="H285" s="54"/>
    </row>
    <row r="286" spans="1:9" x14ac:dyDescent="0.25">
      <c r="A286" s="54"/>
      <c r="B286" s="54"/>
      <c r="C286" s="65"/>
      <c r="D286" s="65"/>
      <c r="E286" s="66"/>
      <c r="F286" s="67"/>
      <c r="H286" s="54"/>
    </row>
    <row r="287" spans="1:9" x14ac:dyDescent="0.25">
      <c r="A287" s="54"/>
      <c r="B287" s="54"/>
      <c r="C287" s="65"/>
      <c r="D287" s="65"/>
      <c r="E287" s="66"/>
      <c r="F287" s="67"/>
      <c r="H287" s="54"/>
    </row>
    <row r="288" spans="1:9" x14ac:dyDescent="0.25">
      <c r="A288" s="54"/>
      <c r="B288" s="54"/>
      <c r="C288" s="65"/>
      <c r="D288" s="65"/>
      <c r="E288" s="66"/>
      <c r="F288" s="67"/>
      <c r="H288" s="54"/>
    </row>
    <row r="289" spans="1:8" x14ac:dyDescent="0.25">
      <c r="A289" s="54"/>
      <c r="B289" s="54"/>
      <c r="C289" s="65"/>
      <c r="D289" s="65"/>
      <c r="E289" s="66"/>
      <c r="F289" s="67"/>
      <c r="H289" s="54"/>
    </row>
    <row r="290" spans="1:8" x14ac:dyDescent="0.25">
      <c r="A290" s="54"/>
      <c r="B290" s="54"/>
      <c r="C290" s="65"/>
      <c r="D290" s="65"/>
      <c r="E290" s="66"/>
      <c r="F290" s="67"/>
      <c r="H290" s="54"/>
    </row>
    <row r="291" spans="1:8" x14ac:dyDescent="0.25">
      <c r="A291" s="54"/>
      <c r="B291" s="54"/>
      <c r="C291" s="65"/>
      <c r="D291" s="65"/>
      <c r="E291" s="66"/>
      <c r="F291" s="67"/>
      <c r="H291" s="54"/>
    </row>
    <row r="292" spans="1:8" x14ac:dyDescent="0.25">
      <c r="A292" s="54"/>
      <c r="B292" s="54"/>
      <c r="C292" s="65"/>
      <c r="D292" s="65"/>
      <c r="E292" s="66"/>
      <c r="F292" s="67"/>
      <c r="H292" s="54"/>
    </row>
    <row r="293" spans="1:8" x14ac:dyDescent="0.25">
      <c r="A293" s="54"/>
      <c r="B293" s="54"/>
      <c r="C293" s="65"/>
      <c r="D293" s="65"/>
      <c r="E293" s="66"/>
      <c r="F293" s="67"/>
      <c r="H293" s="54"/>
    </row>
    <row r="294" spans="1:8" x14ac:dyDescent="0.25">
      <c r="A294" s="54"/>
      <c r="B294" s="54"/>
      <c r="C294" s="65"/>
      <c r="D294" s="65"/>
      <c r="E294" s="66"/>
      <c r="F294" s="67"/>
      <c r="H294" s="54"/>
    </row>
    <row r="295" spans="1:8" x14ac:dyDescent="0.25">
      <c r="A295" s="54"/>
      <c r="B295" s="54"/>
      <c r="C295" s="65"/>
      <c r="D295" s="65"/>
      <c r="E295" s="66"/>
      <c r="F295" s="67"/>
      <c r="H295" s="54"/>
    </row>
    <row r="296" spans="1:8" x14ac:dyDescent="0.25">
      <c r="A296" s="54"/>
      <c r="B296" s="54"/>
      <c r="C296" s="65"/>
      <c r="D296" s="65"/>
      <c r="E296" s="66"/>
      <c r="F296" s="67"/>
      <c r="H296" s="54"/>
    </row>
    <row r="297" spans="1:8" x14ac:dyDescent="0.25">
      <c r="A297" s="54"/>
      <c r="B297" s="54"/>
      <c r="C297" s="65"/>
      <c r="D297" s="65"/>
      <c r="E297" s="66"/>
      <c r="F297" s="67"/>
      <c r="H297" s="54"/>
    </row>
    <row r="298" spans="1:8" x14ac:dyDescent="0.25">
      <c r="A298" s="54"/>
      <c r="B298" s="54"/>
      <c r="C298" s="65"/>
      <c r="D298" s="65"/>
      <c r="E298" s="66"/>
      <c r="F298" s="67"/>
      <c r="H298" s="54"/>
    </row>
    <row r="299" spans="1:8" x14ac:dyDescent="0.25">
      <c r="A299" s="54"/>
      <c r="B299" s="54"/>
      <c r="C299" s="65"/>
      <c r="D299" s="65"/>
      <c r="E299" s="66"/>
      <c r="F299" s="67"/>
      <c r="H299" s="54"/>
    </row>
    <row r="300" spans="1:8" x14ac:dyDescent="0.25">
      <c r="A300" s="54"/>
      <c r="B300" s="54"/>
      <c r="C300" s="65"/>
      <c r="D300" s="65"/>
      <c r="E300" s="66"/>
      <c r="F300" s="67"/>
      <c r="H300" s="54"/>
    </row>
    <row r="301" spans="1:8" x14ac:dyDescent="0.25">
      <c r="A301" s="54"/>
      <c r="B301" s="54"/>
      <c r="C301" s="65"/>
      <c r="D301" s="65"/>
      <c r="E301" s="66"/>
      <c r="F301" s="67"/>
      <c r="H301" s="54"/>
    </row>
    <row r="302" spans="1:8" x14ac:dyDescent="0.25">
      <c r="A302" s="54"/>
      <c r="B302" s="54"/>
      <c r="C302" s="65"/>
      <c r="D302" s="65"/>
      <c r="E302" s="66"/>
      <c r="F302" s="67"/>
      <c r="H302" s="54"/>
    </row>
    <row r="303" spans="1:8" x14ac:dyDescent="0.25">
      <c r="A303" s="54"/>
      <c r="B303" s="54"/>
      <c r="C303" s="65"/>
      <c r="D303" s="65"/>
      <c r="E303" s="66"/>
      <c r="F303" s="67"/>
      <c r="H303" s="54"/>
    </row>
    <row r="304" spans="1:8" x14ac:dyDescent="0.25">
      <c r="A304" s="54"/>
      <c r="B304" s="54"/>
      <c r="C304" s="65"/>
      <c r="D304" s="65"/>
      <c r="E304" s="66"/>
      <c r="F304" s="67"/>
      <c r="H304" s="54"/>
    </row>
    <row r="305" spans="1:8" x14ac:dyDescent="0.25">
      <c r="A305" s="54"/>
      <c r="B305" s="54"/>
      <c r="C305" s="65"/>
      <c r="D305" s="65"/>
      <c r="E305" s="66"/>
      <c r="F305" s="67"/>
      <c r="H305" s="54"/>
    </row>
    <row r="306" spans="1:8" x14ac:dyDescent="0.25">
      <c r="A306" s="54"/>
      <c r="B306" s="54"/>
      <c r="C306" s="65"/>
      <c r="D306" s="65"/>
      <c r="E306" s="66"/>
      <c r="F306" s="67"/>
      <c r="H306" s="54"/>
    </row>
    <row r="307" spans="1:8" x14ac:dyDescent="0.25">
      <c r="A307" s="54"/>
      <c r="B307" s="54"/>
      <c r="C307" s="65"/>
      <c r="D307" s="65"/>
      <c r="E307" s="66"/>
      <c r="F307" s="67"/>
      <c r="H307" s="54"/>
    </row>
    <row r="308" spans="1:8" x14ac:dyDescent="0.25">
      <c r="A308" s="54"/>
      <c r="B308" s="54"/>
      <c r="C308" s="65"/>
      <c r="D308" s="65"/>
      <c r="E308" s="66"/>
      <c r="F308" s="67"/>
      <c r="H308" s="54"/>
    </row>
    <row r="309" spans="1:8" x14ac:dyDescent="0.25">
      <c r="A309" s="54"/>
      <c r="B309" s="54"/>
      <c r="C309" s="65"/>
      <c r="D309" s="65"/>
      <c r="E309" s="66"/>
      <c r="F309" s="67"/>
      <c r="H309" s="54"/>
    </row>
    <row r="310" spans="1:8" x14ac:dyDescent="0.25">
      <c r="A310" s="54"/>
      <c r="B310" s="54"/>
      <c r="C310" s="65"/>
      <c r="D310" s="65"/>
      <c r="E310" s="66"/>
      <c r="F310" s="67"/>
      <c r="H310" s="54"/>
    </row>
    <row r="311" spans="1:8" x14ac:dyDescent="0.25">
      <c r="A311" s="54"/>
      <c r="B311" s="54"/>
      <c r="C311" s="65"/>
      <c r="D311" s="65"/>
      <c r="E311" s="66"/>
      <c r="F311" s="67"/>
      <c r="H311" s="54"/>
    </row>
    <row r="312" spans="1:8" x14ac:dyDescent="0.25">
      <c r="A312" s="54"/>
      <c r="B312" s="54"/>
      <c r="C312" s="65"/>
      <c r="D312" s="65"/>
      <c r="E312" s="66"/>
      <c r="F312" s="67"/>
      <c r="H312" s="54"/>
    </row>
    <row r="313" spans="1:8" x14ac:dyDescent="0.25">
      <c r="A313" s="54"/>
      <c r="B313" s="54"/>
      <c r="C313" s="65"/>
      <c r="D313" s="65"/>
      <c r="E313" s="66"/>
      <c r="F313" s="67"/>
      <c r="H313" s="54"/>
    </row>
    <row r="314" spans="1:8" x14ac:dyDescent="0.25">
      <c r="A314" s="54"/>
      <c r="B314" s="54"/>
      <c r="C314" s="65"/>
      <c r="D314" s="65"/>
      <c r="E314" s="66"/>
      <c r="F314" s="67"/>
      <c r="H314" s="54"/>
    </row>
    <row r="315" spans="1:8" x14ac:dyDescent="0.25">
      <c r="A315" s="54"/>
      <c r="B315" s="54"/>
      <c r="C315" s="65"/>
      <c r="D315" s="65"/>
      <c r="E315" s="66"/>
      <c r="F315" s="67"/>
      <c r="H315" s="54"/>
    </row>
    <row r="316" spans="1:8" x14ac:dyDescent="0.25">
      <c r="A316" s="54"/>
      <c r="B316" s="54"/>
      <c r="C316" s="65"/>
      <c r="D316" s="65"/>
      <c r="E316" s="66"/>
      <c r="F316" s="67"/>
      <c r="H316" s="54"/>
    </row>
    <row r="317" spans="1:8" x14ac:dyDescent="0.25">
      <c r="A317" s="54"/>
      <c r="B317" s="54"/>
      <c r="C317" s="65"/>
      <c r="D317" s="65"/>
      <c r="E317" s="66"/>
      <c r="F317" s="67"/>
      <c r="H317" s="54"/>
    </row>
    <row r="318" spans="1:8" x14ac:dyDescent="0.25">
      <c r="A318" s="54"/>
      <c r="B318" s="54"/>
      <c r="C318" s="65"/>
      <c r="D318" s="65"/>
      <c r="E318" s="66"/>
      <c r="F318" s="67"/>
      <c r="H318" s="54"/>
    </row>
    <row r="319" spans="1:8" x14ac:dyDescent="0.25">
      <c r="A319" s="54"/>
      <c r="B319" s="54"/>
      <c r="C319" s="65"/>
      <c r="D319" s="65"/>
      <c r="E319" s="66"/>
      <c r="F319" s="67"/>
      <c r="H319" s="54"/>
    </row>
    <row r="320" spans="1:8" x14ac:dyDescent="0.25">
      <c r="A320" s="54"/>
      <c r="B320" s="54"/>
      <c r="C320" s="65"/>
      <c r="D320" s="65"/>
      <c r="E320" s="66"/>
      <c r="F320" s="67"/>
      <c r="H320" s="54"/>
    </row>
    <row r="321" spans="1:8" x14ac:dyDescent="0.25">
      <c r="A321" s="54"/>
      <c r="B321" s="54"/>
      <c r="C321" s="65"/>
      <c r="D321" s="65"/>
      <c r="E321" s="66"/>
      <c r="F321" s="67"/>
      <c r="H321" s="54"/>
    </row>
    <row r="322" spans="1:8" x14ac:dyDescent="0.25">
      <c r="A322" s="54"/>
      <c r="B322" s="54"/>
      <c r="C322" s="65"/>
      <c r="D322" s="65"/>
      <c r="E322" s="66"/>
      <c r="F322" s="67"/>
      <c r="H322" s="54"/>
    </row>
    <row r="323" spans="1:8" x14ac:dyDescent="0.25">
      <c r="A323" s="54"/>
      <c r="B323" s="54"/>
      <c r="C323" s="65"/>
      <c r="D323" s="65"/>
      <c r="E323" s="66"/>
      <c r="F323" s="67"/>
      <c r="H323" s="54"/>
    </row>
    <row r="324" spans="1:8" x14ac:dyDescent="0.25">
      <c r="A324" s="54"/>
      <c r="B324" s="54"/>
      <c r="C324" s="65"/>
      <c r="D324" s="65"/>
      <c r="E324" s="66"/>
      <c r="F324" s="67"/>
      <c r="H324" s="54"/>
    </row>
    <row r="325" spans="1:8" x14ac:dyDescent="0.25">
      <c r="A325" s="54"/>
      <c r="B325" s="54"/>
      <c r="C325" s="65"/>
      <c r="D325" s="65"/>
      <c r="E325" s="66"/>
      <c r="F325" s="67"/>
      <c r="H325" s="54"/>
    </row>
    <row r="326" spans="1:8" x14ac:dyDescent="0.25">
      <c r="A326" s="54"/>
      <c r="B326" s="54"/>
      <c r="C326" s="65"/>
      <c r="D326" s="65"/>
      <c r="E326" s="66"/>
      <c r="F326" s="67"/>
      <c r="H326" s="54"/>
    </row>
    <row r="327" spans="1:8" x14ac:dyDescent="0.25">
      <c r="A327" s="54"/>
      <c r="B327" s="54"/>
      <c r="C327" s="65"/>
      <c r="D327" s="65"/>
      <c r="E327" s="66"/>
      <c r="F327" s="67"/>
      <c r="H327" s="54"/>
    </row>
    <row r="328" spans="1:8" x14ac:dyDescent="0.25">
      <c r="A328" s="54"/>
      <c r="B328" s="54"/>
      <c r="C328" s="65"/>
      <c r="D328" s="65"/>
      <c r="E328" s="66"/>
      <c r="F328" s="67"/>
      <c r="H328" s="54"/>
    </row>
    <row r="329" spans="1:8" x14ac:dyDescent="0.25">
      <c r="A329" s="54"/>
      <c r="B329" s="54"/>
      <c r="C329" s="65"/>
      <c r="D329" s="65"/>
      <c r="E329" s="66"/>
      <c r="F329" s="67"/>
      <c r="H329" s="54"/>
    </row>
    <row r="330" spans="1:8" x14ac:dyDescent="0.25">
      <c r="A330" s="54"/>
      <c r="B330" s="54"/>
      <c r="C330" s="65"/>
      <c r="D330" s="65"/>
      <c r="E330" s="66"/>
      <c r="F330" s="67"/>
      <c r="H330" s="54"/>
    </row>
    <row r="331" spans="1:8" x14ac:dyDescent="0.25">
      <c r="A331" s="54"/>
      <c r="B331" s="54"/>
      <c r="C331" s="65"/>
      <c r="D331" s="65"/>
      <c r="E331" s="66"/>
      <c r="F331" s="67"/>
      <c r="H331" s="54"/>
    </row>
    <row r="332" spans="1:8" x14ac:dyDescent="0.25">
      <c r="A332" s="54"/>
      <c r="B332" s="54"/>
      <c r="C332" s="65"/>
      <c r="D332" s="65"/>
      <c r="E332" s="66"/>
      <c r="F332" s="67"/>
      <c r="H332" s="54"/>
    </row>
    <row r="333" spans="1:8" x14ac:dyDescent="0.25">
      <c r="A333" s="54"/>
      <c r="B333" s="54"/>
      <c r="C333" s="65"/>
      <c r="D333" s="65"/>
      <c r="E333" s="66"/>
      <c r="F333" s="67"/>
      <c r="H333" s="54"/>
    </row>
    <row r="334" spans="1:8" x14ac:dyDescent="0.25">
      <c r="A334" s="54"/>
      <c r="B334" s="54"/>
      <c r="C334" s="65"/>
      <c r="D334" s="65"/>
      <c r="E334" s="66"/>
      <c r="F334" s="67"/>
      <c r="H334" s="54"/>
    </row>
    <row r="335" spans="1:8" x14ac:dyDescent="0.25">
      <c r="A335" s="54"/>
      <c r="B335" s="54"/>
      <c r="C335" s="65"/>
      <c r="D335" s="65"/>
      <c r="E335" s="66"/>
      <c r="F335" s="67"/>
      <c r="H335" s="54"/>
    </row>
    <row r="336" spans="1:8" x14ac:dyDescent="0.25">
      <c r="A336" s="54"/>
      <c r="B336" s="54"/>
      <c r="C336" s="65"/>
      <c r="D336" s="65"/>
      <c r="E336" s="66"/>
      <c r="F336" s="67"/>
      <c r="H336" s="54"/>
    </row>
    <row r="337" spans="1:8" x14ac:dyDescent="0.25">
      <c r="A337" s="54"/>
      <c r="B337" s="54"/>
      <c r="C337" s="65"/>
      <c r="D337" s="65"/>
      <c r="E337" s="66"/>
      <c r="F337" s="67"/>
      <c r="H337" s="54"/>
    </row>
    <row r="338" spans="1:8" x14ac:dyDescent="0.25">
      <c r="A338" s="54"/>
      <c r="B338" s="54"/>
      <c r="C338" s="65"/>
      <c r="D338" s="65"/>
      <c r="E338" s="66"/>
      <c r="F338" s="67"/>
      <c r="H338" s="54"/>
    </row>
    <row r="339" spans="1:8" x14ac:dyDescent="0.25">
      <c r="A339" s="54"/>
      <c r="B339" s="54"/>
      <c r="C339" s="65"/>
      <c r="D339" s="65"/>
      <c r="E339" s="66"/>
      <c r="F339" s="67"/>
      <c r="H339" s="54"/>
    </row>
    <row r="340" spans="1:8" x14ac:dyDescent="0.25">
      <c r="A340" s="54"/>
      <c r="B340" s="54"/>
      <c r="C340" s="65"/>
      <c r="D340" s="65"/>
      <c r="E340" s="66"/>
      <c r="F340" s="67"/>
      <c r="H340" s="54"/>
    </row>
    <row r="341" spans="1:8" x14ac:dyDescent="0.25">
      <c r="A341" s="54"/>
      <c r="B341" s="54"/>
      <c r="C341" s="65"/>
      <c r="D341" s="65"/>
      <c r="E341" s="66"/>
      <c r="F341" s="67"/>
      <c r="H341" s="54"/>
    </row>
    <row r="342" spans="1:8" x14ac:dyDescent="0.25">
      <c r="A342" s="54"/>
      <c r="B342" s="54"/>
      <c r="C342" s="65"/>
      <c r="D342" s="65"/>
      <c r="E342" s="66"/>
      <c r="F342" s="67"/>
      <c r="H342" s="54"/>
    </row>
    <row r="343" spans="1:8" x14ac:dyDescent="0.25">
      <c r="A343" s="54"/>
      <c r="B343" s="54"/>
      <c r="C343" s="65"/>
      <c r="D343" s="65"/>
      <c r="E343" s="66"/>
      <c r="F343" s="67"/>
      <c r="H343" s="54"/>
    </row>
    <row r="344" spans="1:8" x14ac:dyDescent="0.25">
      <c r="A344" s="54"/>
      <c r="B344" s="54"/>
      <c r="C344" s="65"/>
      <c r="D344" s="65"/>
      <c r="E344" s="66"/>
      <c r="F344" s="67"/>
      <c r="H344" s="54"/>
    </row>
    <row r="345" spans="1:8" x14ac:dyDescent="0.25">
      <c r="A345" s="54"/>
      <c r="B345" s="54"/>
      <c r="C345" s="65"/>
      <c r="D345" s="65"/>
      <c r="E345" s="66"/>
      <c r="F345" s="67"/>
      <c r="H345" s="54"/>
    </row>
    <row r="346" spans="1:8" x14ac:dyDescent="0.25">
      <c r="A346" s="54"/>
      <c r="B346" s="54"/>
      <c r="C346" s="65"/>
      <c r="D346" s="65"/>
      <c r="E346" s="66"/>
      <c r="F346" s="67"/>
      <c r="H346" s="54"/>
    </row>
    <row r="347" spans="1:8" x14ac:dyDescent="0.25">
      <c r="A347" s="54"/>
      <c r="B347" s="54"/>
      <c r="C347" s="65"/>
      <c r="D347" s="65"/>
      <c r="E347" s="66"/>
      <c r="F347" s="67"/>
      <c r="H347" s="54"/>
    </row>
    <row r="348" spans="1:8" x14ac:dyDescent="0.25">
      <c r="A348" s="54"/>
      <c r="B348" s="54"/>
      <c r="C348" s="65"/>
      <c r="D348" s="65"/>
      <c r="E348" s="66"/>
      <c r="F348" s="67"/>
      <c r="H348" s="54"/>
    </row>
    <row r="349" spans="1:8" x14ac:dyDescent="0.25">
      <c r="A349" s="54"/>
      <c r="B349" s="54"/>
      <c r="C349" s="65"/>
      <c r="D349" s="65"/>
      <c r="E349" s="66"/>
      <c r="F349" s="67"/>
      <c r="H349" s="54"/>
    </row>
    <row r="350" spans="1:8" x14ac:dyDescent="0.25">
      <c r="A350" s="54"/>
      <c r="B350" s="54"/>
      <c r="C350" s="65"/>
      <c r="D350" s="65"/>
      <c r="E350" s="66"/>
      <c r="F350" s="67"/>
      <c r="H350" s="54"/>
    </row>
    <row r="351" spans="1:8" x14ac:dyDescent="0.25">
      <c r="A351" s="54"/>
      <c r="B351" s="54"/>
      <c r="C351" s="65"/>
      <c r="D351" s="65"/>
      <c r="E351" s="66"/>
      <c r="F351" s="67"/>
      <c r="H351" s="54"/>
    </row>
    <row r="352" spans="1:8" x14ac:dyDescent="0.25">
      <c r="A352" s="54"/>
      <c r="B352" s="54"/>
      <c r="C352" s="65"/>
      <c r="D352" s="65"/>
      <c r="E352" s="66"/>
      <c r="F352" s="67"/>
      <c r="H352" s="54"/>
    </row>
    <row r="353" spans="1:8" x14ac:dyDescent="0.25">
      <c r="A353" s="54"/>
      <c r="B353" s="54"/>
      <c r="C353" s="65"/>
      <c r="D353" s="65"/>
      <c r="E353" s="66"/>
      <c r="F353" s="67"/>
      <c r="H353" s="54"/>
    </row>
    <row r="354" spans="1:8" x14ac:dyDescent="0.25">
      <c r="A354" s="54"/>
      <c r="B354" s="54"/>
      <c r="C354" s="65"/>
      <c r="D354" s="65"/>
      <c r="E354" s="66"/>
      <c r="F354" s="67"/>
      <c r="H354" s="54"/>
    </row>
    <row r="355" spans="1:8" x14ac:dyDescent="0.25">
      <c r="A355" s="54"/>
      <c r="B355" s="54"/>
      <c r="C355" s="65"/>
      <c r="D355" s="65"/>
      <c r="E355" s="66"/>
      <c r="F355" s="67"/>
      <c r="H355" s="54"/>
    </row>
    <row r="356" spans="1:8" x14ac:dyDescent="0.25">
      <c r="A356" s="54"/>
      <c r="B356" s="54"/>
      <c r="C356" s="65"/>
      <c r="D356" s="65"/>
      <c r="E356" s="66"/>
      <c r="F356" s="67"/>
      <c r="H356" s="54"/>
    </row>
    <row r="357" spans="1:8" x14ac:dyDescent="0.25">
      <c r="A357" s="54"/>
      <c r="B357" s="54"/>
      <c r="C357" s="65"/>
      <c r="D357" s="65"/>
      <c r="E357" s="66"/>
      <c r="F357" s="67"/>
      <c r="H357" s="54"/>
    </row>
    <row r="358" spans="1:8" x14ac:dyDescent="0.25">
      <c r="A358" s="54"/>
      <c r="B358" s="54"/>
      <c r="C358" s="65"/>
      <c r="D358" s="65"/>
      <c r="E358" s="66"/>
      <c r="F358" s="67"/>
      <c r="H358" s="54"/>
    </row>
    <row r="359" spans="1:8" x14ac:dyDescent="0.25">
      <c r="A359" s="54"/>
      <c r="B359" s="54"/>
      <c r="C359" s="65"/>
      <c r="D359" s="65"/>
      <c r="E359" s="66"/>
      <c r="F359" s="67"/>
      <c r="H359" s="54"/>
    </row>
    <row r="360" spans="1:8" x14ac:dyDescent="0.25">
      <c r="A360" s="54"/>
      <c r="B360" s="54"/>
      <c r="C360" s="65"/>
      <c r="D360" s="65"/>
      <c r="E360" s="66"/>
      <c r="F360" s="67"/>
      <c r="H360" s="54"/>
    </row>
    <row r="361" spans="1:8" x14ac:dyDescent="0.25">
      <c r="A361" s="54"/>
      <c r="B361" s="54"/>
      <c r="C361" s="65"/>
      <c r="D361" s="65"/>
      <c r="E361" s="66"/>
      <c r="F361" s="67"/>
      <c r="H361" s="54"/>
    </row>
    <row r="362" spans="1:8" x14ac:dyDescent="0.25">
      <c r="A362" s="54"/>
      <c r="B362" s="54"/>
      <c r="C362" s="65"/>
      <c r="D362" s="65"/>
      <c r="E362" s="66"/>
      <c r="F362" s="67"/>
      <c r="H362" s="54"/>
    </row>
    <row r="363" spans="1:8" x14ac:dyDescent="0.25">
      <c r="A363" s="54"/>
      <c r="B363" s="54"/>
      <c r="C363" s="65"/>
      <c r="D363" s="65"/>
      <c r="E363" s="66"/>
      <c r="F363" s="67"/>
      <c r="H363" s="54"/>
    </row>
    <row r="364" spans="1:8" x14ac:dyDescent="0.25">
      <c r="A364" s="54"/>
      <c r="B364" s="54"/>
      <c r="C364" s="65"/>
      <c r="D364" s="65"/>
      <c r="E364" s="66"/>
      <c r="F364" s="67"/>
      <c r="H364" s="54"/>
    </row>
    <row r="365" spans="1:8" x14ac:dyDescent="0.25">
      <c r="A365" s="54"/>
      <c r="B365" s="54"/>
      <c r="C365" s="65"/>
      <c r="D365" s="65"/>
      <c r="E365" s="66"/>
      <c r="F365" s="67"/>
      <c r="H365" s="54"/>
    </row>
    <row r="366" spans="1:8" x14ac:dyDescent="0.25">
      <c r="A366" s="54"/>
      <c r="B366" s="54"/>
      <c r="C366" s="65"/>
      <c r="D366" s="65"/>
      <c r="E366" s="66"/>
      <c r="F366" s="67"/>
      <c r="H366" s="54"/>
    </row>
    <row r="367" spans="1:8" x14ac:dyDescent="0.25">
      <c r="A367" s="54"/>
      <c r="B367" s="54"/>
      <c r="C367" s="65"/>
      <c r="D367" s="65"/>
      <c r="E367" s="66"/>
      <c r="F367" s="67"/>
      <c r="H367" s="54"/>
    </row>
    <row r="368" spans="1:8" x14ac:dyDescent="0.25">
      <c r="A368" s="54"/>
      <c r="B368" s="54"/>
      <c r="C368" s="65"/>
      <c r="D368" s="65"/>
      <c r="E368" s="66"/>
      <c r="F368" s="67"/>
      <c r="H368" s="54"/>
    </row>
    <row r="369" spans="1:8" x14ac:dyDescent="0.25">
      <c r="A369" s="54"/>
      <c r="B369" s="54"/>
      <c r="C369" s="65"/>
      <c r="D369" s="65"/>
      <c r="E369" s="66"/>
      <c r="F369" s="67"/>
      <c r="H369" s="54"/>
    </row>
    <row r="370" spans="1:8" x14ac:dyDescent="0.25">
      <c r="A370" s="54"/>
      <c r="B370" s="54"/>
      <c r="C370" s="65"/>
      <c r="D370" s="65"/>
      <c r="E370" s="66"/>
      <c r="F370" s="67"/>
      <c r="H370" s="54"/>
    </row>
    <row r="371" spans="1:8" x14ac:dyDescent="0.25">
      <c r="A371" s="54"/>
      <c r="B371" s="54"/>
      <c r="C371" s="65"/>
      <c r="D371" s="65"/>
      <c r="E371" s="66"/>
      <c r="F371" s="67"/>
      <c r="H371" s="54"/>
    </row>
    <row r="372" spans="1:8" x14ac:dyDescent="0.25">
      <c r="A372" s="54"/>
      <c r="B372" s="54"/>
      <c r="C372" s="65"/>
      <c r="D372" s="65"/>
      <c r="E372" s="66"/>
      <c r="F372" s="67"/>
      <c r="H372" s="54"/>
    </row>
    <row r="373" spans="1:8" x14ac:dyDescent="0.25">
      <c r="A373" s="54"/>
      <c r="B373" s="54"/>
      <c r="C373" s="65"/>
      <c r="D373" s="65"/>
      <c r="E373" s="66"/>
      <c r="F373" s="67"/>
      <c r="H373" s="54"/>
    </row>
    <row r="374" spans="1:8" x14ac:dyDescent="0.25">
      <c r="A374" s="54"/>
      <c r="B374" s="54"/>
      <c r="C374" s="65"/>
      <c r="D374" s="65"/>
      <c r="E374" s="66"/>
      <c r="F374" s="67"/>
      <c r="H374" s="54"/>
    </row>
    <row r="375" spans="1:8" x14ac:dyDescent="0.25">
      <c r="A375" s="54"/>
      <c r="B375" s="54"/>
      <c r="C375" s="65"/>
      <c r="D375" s="65"/>
      <c r="E375" s="66"/>
      <c r="F375" s="67"/>
      <c r="H375" s="54"/>
    </row>
    <row r="376" spans="1:8" x14ac:dyDescent="0.25">
      <c r="A376" s="54"/>
      <c r="B376" s="54"/>
      <c r="C376" s="65"/>
      <c r="D376" s="65"/>
      <c r="E376" s="66"/>
      <c r="F376" s="67"/>
      <c r="H376" s="54"/>
    </row>
    <row r="377" spans="1:8" x14ac:dyDescent="0.25">
      <c r="A377" s="54"/>
      <c r="B377" s="54"/>
      <c r="C377" s="65"/>
      <c r="D377" s="65"/>
      <c r="E377" s="66"/>
      <c r="F377" s="67"/>
      <c r="H377" s="54"/>
    </row>
    <row r="378" spans="1:8" x14ac:dyDescent="0.25">
      <c r="A378" s="54"/>
      <c r="B378" s="54"/>
      <c r="C378" s="65"/>
      <c r="D378" s="65"/>
      <c r="E378" s="66"/>
      <c r="F378" s="67"/>
      <c r="H378" s="54"/>
    </row>
    <row r="379" spans="1:8" x14ac:dyDescent="0.25">
      <c r="A379" s="54"/>
      <c r="B379" s="54"/>
      <c r="C379" s="65"/>
      <c r="D379" s="65"/>
      <c r="E379" s="66"/>
      <c r="F379" s="67"/>
      <c r="H379" s="54"/>
    </row>
    <row r="380" spans="1:8" x14ac:dyDescent="0.25">
      <c r="A380" s="54"/>
      <c r="B380" s="54"/>
      <c r="C380" s="65"/>
      <c r="D380" s="65"/>
      <c r="E380" s="66"/>
      <c r="F380" s="67"/>
      <c r="H380" s="54"/>
    </row>
    <row r="381" spans="1:8" x14ac:dyDescent="0.25">
      <c r="A381" s="54"/>
      <c r="B381" s="54"/>
      <c r="C381" s="65"/>
      <c r="D381" s="65"/>
      <c r="E381" s="66"/>
      <c r="F381" s="67"/>
      <c r="H381" s="54"/>
    </row>
    <row r="382" spans="1:8" x14ac:dyDescent="0.25">
      <c r="A382" s="54"/>
      <c r="B382" s="54"/>
      <c r="C382" s="65"/>
      <c r="D382" s="65"/>
      <c r="E382" s="66"/>
      <c r="F382" s="67"/>
      <c r="H382" s="54"/>
    </row>
    <row r="383" spans="1:8" x14ac:dyDescent="0.25">
      <c r="A383" s="54"/>
      <c r="B383" s="54"/>
      <c r="C383" s="65"/>
      <c r="D383" s="65"/>
      <c r="E383" s="66"/>
      <c r="F383" s="67"/>
      <c r="H383" s="54"/>
    </row>
    <row r="384" spans="1:8" x14ac:dyDescent="0.25">
      <c r="A384" s="54"/>
      <c r="B384" s="54"/>
      <c r="C384" s="65"/>
      <c r="D384" s="65"/>
      <c r="E384" s="66"/>
      <c r="F384" s="67"/>
      <c r="H384" s="54"/>
    </row>
    <row r="385" spans="1:8" x14ac:dyDescent="0.25">
      <c r="A385" s="54"/>
      <c r="B385" s="54"/>
      <c r="C385" s="65"/>
      <c r="D385" s="65"/>
      <c r="E385" s="66"/>
      <c r="F385" s="67"/>
      <c r="H385" s="54"/>
    </row>
    <row r="386" spans="1:8" x14ac:dyDescent="0.25">
      <c r="A386" s="54"/>
      <c r="B386" s="54"/>
      <c r="C386" s="65"/>
      <c r="D386" s="65"/>
      <c r="E386" s="66"/>
      <c r="F386" s="67"/>
      <c r="H386" s="54"/>
    </row>
    <row r="387" spans="1:8" x14ac:dyDescent="0.25">
      <c r="A387" s="54"/>
      <c r="B387" s="54"/>
      <c r="C387" s="65"/>
      <c r="D387" s="65"/>
      <c r="E387" s="66"/>
      <c r="F387" s="67"/>
      <c r="H387" s="54"/>
    </row>
    <row r="388" spans="1:8" x14ac:dyDescent="0.25">
      <c r="A388" s="54"/>
      <c r="B388" s="54"/>
      <c r="C388" s="65"/>
      <c r="D388" s="65"/>
      <c r="E388" s="66"/>
      <c r="F388" s="67"/>
      <c r="H388" s="54"/>
    </row>
    <row r="389" spans="1:8" x14ac:dyDescent="0.25">
      <c r="A389" s="54"/>
      <c r="B389" s="54"/>
      <c r="C389" s="65"/>
      <c r="D389" s="65"/>
      <c r="E389" s="66"/>
      <c r="F389" s="67"/>
      <c r="H389" s="54"/>
    </row>
    <row r="390" spans="1:8" x14ac:dyDescent="0.25">
      <c r="A390" s="54"/>
      <c r="B390" s="54"/>
      <c r="C390" s="65"/>
      <c r="D390" s="65"/>
      <c r="E390" s="66"/>
      <c r="F390" s="67"/>
      <c r="H390" s="54"/>
    </row>
    <row r="391" spans="1:8" x14ac:dyDescent="0.25">
      <c r="A391" s="54"/>
      <c r="B391" s="54"/>
      <c r="C391" s="65"/>
      <c r="D391" s="65"/>
      <c r="E391" s="66"/>
      <c r="F391" s="67"/>
      <c r="H391" s="54"/>
    </row>
    <row r="392" spans="1:8" x14ac:dyDescent="0.25">
      <c r="A392" s="54"/>
      <c r="B392" s="54"/>
      <c r="C392" s="65"/>
      <c r="D392" s="65"/>
      <c r="E392" s="66"/>
      <c r="F392" s="67"/>
      <c r="H392" s="54"/>
    </row>
    <row r="393" spans="1:8" x14ac:dyDescent="0.25">
      <c r="A393" s="54"/>
      <c r="B393" s="54"/>
      <c r="C393" s="65"/>
      <c r="D393" s="65"/>
      <c r="E393" s="66"/>
      <c r="F393" s="67"/>
      <c r="H393" s="54"/>
    </row>
    <row r="394" spans="1:8" x14ac:dyDescent="0.25">
      <c r="A394" s="54"/>
      <c r="B394" s="54"/>
      <c r="C394" s="65"/>
      <c r="D394" s="65"/>
      <c r="E394" s="66"/>
      <c r="F394" s="67"/>
      <c r="H394" s="54"/>
    </row>
    <row r="395" spans="1:8" x14ac:dyDescent="0.25">
      <c r="A395" s="54"/>
      <c r="B395" s="54"/>
      <c r="C395" s="65"/>
      <c r="D395" s="65"/>
      <c r="E395" s="66"/>
      <c r="F395" s="67"/>
      <c r="H395" s="54"/>
    </row>
    <row r="396" spans="1:8" x14ac:dyDescent="0.25">
      <c r="A396" s="54"/>
      <c r="B396" s="54"/>
      <c r="C396" s="65"/>
      <c r="D396" s="65"/>
      <c r="E396" s="66"/>
      <c r="F396" s="67"/>
      <c r="H396" s="54"/>
    </row>
    <row r="397" spans="1:8" x14ac:dyDescent="0.25">
      <c r="A397" s="54"/>
      <c r="B397" s="54"/>
      <c r="C397" s="65"/>
      <c r="D397" s="65"/>
      <c r="E397" s="66"/>
      <c r="F397" s="67"/>
      <c r="H397" s="54"/>
    </row>
    <row r="398" spans="1:8" x14ac:dyDescent="0.25">
      <c r="A398" s="54"/>
      <c r="B398" s="54"/>
      <c r="C398" s="65"/>
      <c r="D398" s="65"/>
      <c r="E398" s="66"/>
      <c r="F398" s="67"/>
      <c r="H398" s="54"/>
    </row>
    <row r="399" spans="1:8" x14ac:dyDescent="0.25">
      <c r="A399" s="54"/>
      <c r="B399" s="54"/>
      <c r="C399" s="65"/>
      <c r="D399" s="65"/>
      <c r="E399" s="66"/>
      <c r="F399" s="67"/>
      <c r="H399" s="54"/>
    </row>
    <row r="400" spans="1:8" x14ac:dyDescent="0.25">
      <c r="A400" s="54"/>
      <c r="B400" s="54"/>
      <c r="C400" s="65"/>
      <c r="D400" s="65"/>
      <c r="E400" s="66"/>
      <c r="F400" s="67"/>
      <c r="H400" s="54"/>
    </row>
    <row r="401" spans="1:8" x14ac:dyDescent="0.25">
      <c r="A401" s="54"/>
      <c r="B401" s="54"/>
      <c r="C401" s="65"/>
      <c r="D401" s="65"/>
      <c r="E401" s="66"/>
      <c r="F401" s="67"/>
      <c r="H401" s="54"/>
    </row>
    <row r="402" spans="1:8" x14ac:dyDescent="0.25">
      <c r="A402" s="54"/>
      <c r="B402" s="54"/>
      <c r="C402" s="65"/>
      <c r="D402" s="65"/>
      <c r="E402" s="66"/>
      <c r="F402" s="67"/>
      <c r="H402" s="54"/>
    </row>
    <row r="403" spans="1:8" x14ac:dyDescent="0.25">
      <c r="A403" s="54"/>
      <c r="B403" s="54"/>
      <c r="C403" s="65"/>
      <c r="D403" s="65"/>
      <c r="E403" s="66"/>
      <c r="F403" s="67"/>
      <c r="H403" s="54"/>
    </row>
    <row r="404" spans="1:8" x14ac:dyDescent="0.25">
      <c r="A404" s="54"/>
      <c r="B404" s="54"/>
      <c r="C404" s="65"/>
      <c r="D404" s="65"/>
      <c r="E404" s="66"/>
      <c r="F404" s="67"/>
      <c r="H404" s="54"/>
    </row>
    <row r="405" spans="1:8" x14ac:dyDescent="0.25">
      <c r="A405" s="54"/>
      <c r="B405" s="54"/>
      <c r="C405" s="65"/>
      <c r="D405" s="65"/>
      <c r="E405" s="66"/>
      <c r="F405" s="67"/>
      <c r="H405" s="54"/>
    </row>
    <row r="406" spans="1:8" x14ac:dyDescent="0.25">
      <c r="A406" s="54"/>
      <c r="B406" s="54"/>
      <c r="C406" s="65"/>
      <c r="D406" s="65"/>
      <c r="E406" s="66"/>
      <c r="F406" s="67"/>
      <c r="H406" s="54"/>
    </row>
    <row r="407" spans="1:8" x14ac:dyDescent="0.25">
      <c r="A407" s="54"/>
      <c r="B407" s="54"/>
      <c r="C407" s="65"/>
      <c r="D407" s="65"/>
      <c r="E407" s="66"/>
      <c r="F407" s="67"/>
      <c r="H407" s="54"/>
    </row>
    <row r="408" spans="1:8" x14ac:dyDescent="0.25">
      <c r="A408" s="54"/>
      <c r="B408" s="54"/>
      <c r="C408" s="65"/>
      <c r="D408" s="65"/>
      <c r="E408" s="66"/>
      <c r="F408" s="67"/>
      <c r="H408" s="54"/>
    </row>
    <row r="409" spans="1:8" x14ac:dyDescent="0.25">
      <c r="A409" s="54"/>
      <c r="B409" s="54"/>
      <c r="C409" s="65"/>
      <c r="D409" s="65"/>
      <c r="E409" s="66"/>
      <c r="F409" s="67"/>
      <c r="H409" s="54"/>
    </row>
    <row r="410" spans="1:8" x14ac:dyDescent="0.25">
      <c r="A410" s="54"/>
      <c r="B410" s="54"/>
      <c r="C410" s="65"/>
      <c r="D410" s="65"/>
      <c r="E410" s="66"/>
      <c r="F410" s="67"/>
      <c r="H410" s="54"/>
    </row>
    <row r="411" spans="1:8" x14ac:dyDescent="0.25">
      <c r="A411" s="54"/>
      <c r="B411" s="54"/>
      <c r="C411" s="65"/>
      <c r="D411" s="65"/>
      <c r="E411" s="66"/>
      <c r="F411" s="67"/>
      <c r="H411" s="54"/>
    </row>
    <row r="412" spans="1:8" x14ac:dyDescent="0.25">
      <c r="A412" s="54"/>
      <c r="B412" s="54"/>
      <c r="C412" s="65"/>
      <c r="D412" s="65"/>
      <c r="E412" s="66"/>
      <c r="F412" s="67"/>
      <c r="H412" s="54"/>
    </row>
    <row r="413" spans="1:8" x14ac:dyDescent="0.25">
      <c r="A413" s="54"/>
      <c r="B413" s="54"/>
      <c r="C413" s="65"/>
      <c r="D413" s="65"/>
      <c r="E413" s="66"/>
      <c r="F413" s="67"/>
      <c r="H413" s="54"/>
    </row>
    <row r="414" spans="1:8" x14ac:dyDescent="0.25">
      <c r="A414" s="54"/>
      <c r="B414" s="54"/>
      <c r="C414" s="65"/>
      <c r="D414" s="65"/>
      <c r="E414" s="66"/>
      <c r="F414" s="67"/>
      <c r="H414" s="54"/>
    </row>
    <row r="415" spans="1:8" x14ac:dyDescent="0.25">
      <c r="A415" s="54"/>
      <c r="B415" s="54"/>
      <c r="C415" s="65"/>
      <c r="D415" s="65"/>
      <c r="E415" s="66"/>
      <c r="F415" s="67"/>
      <c r="H415" s="54"/>
    </row>
    <row r="416" spans="1:8" x14ac:dyDescent="0.25">
      <c r="A416" s="54"/>
      <c r="B416" s="54"/>
      <c r="C416" s="65"/>
      <c r="D416" s="65"/>
      <c r="E416" s="66"/>
      <c r="F416" s="67"/>
      <c r="H416" s="54"/>
    </row>
    <row r="417" spans="1:8" x14ac:dyDescent="0.25">
      <c r="A417" s="54"/>
      <c r="B417" s="54"/>
      <c r="H417" s="54"/>
    </row>
    <row r="418" spans="1:8" x14ac:dyDescent="0.25">
      <c r="A418" s="54"/>
      <c r="B418" s="54"/>
      <c r="H418" s="54"/>
    </row>
    <row r="419" spans="1:8" x14ac:dyDescent="0.25">
      <c r="A419" s="54"/>
      <c r="B419" s="54"/>
      <c r="H419" s="54"/>
    </row>
    <row r="420" spans="1:8" x14ac:dyDescent="0.25">
      <c r="H420" s="54"/>
    </row>
    <row r="421" spans="1:8" x14ac:dyDescent="0.25">
      <c r="H421" s="54"/>
    </row>
    <row r="422" spans="1:8" x14ac:dyDescent="0.25">
      <c r="H422" s="54"/>
    </row>
    <row r="423" spans="1:8" x14ac:dyDescent="0.25">
      <c r="H423" s="54"/>
    </row>
    <row r="424" spans="1:8" x14ac:dyDescent="0.25">
      <c r="H424" s="54"/>
    </row>
    <row r="425" spans="1:8" x14ac:dyDescent="0.25">
      <c r="H425" s="54"/>
    </row>
    <row r="426" spans="1:8" x14ac:dyDescent="0.25">
      <c r="H426" s="54"/>
    </row>
    <row r="427" spans="1:8" x14ac:dyDescent="0.25">
      <c r="H427" s="54"/>
    </row>
    <row r="428" spans="1:8" x14ac:dyDescent="0.25">
      <c r="H428" s="54"/>
    </row>
    <row r="429" spans="1:8" x14ac:dyDescent="0.25">
      <c r="H429" s="54"/>
    </row>
    <row r="430" spans="1:8" x14ac:dyDescent="0.25">
      <c r="H430" s="54"/>
    </row>
    <row r="431" spans="1:8" x14ac:dyDescent="0.25">
      <c r="H431" s="54"/>
    </row>
    <row r="432" spans="1:8" x14ac:dyDescent="0.25">
      <c r="H432" s="54"/>
    </row>
    <row r="433" spans="8:8" x14ac:dyDescent="0.25">
      <c r="H433" s="54"/>
    </row>
    <row r="434" spans="8:8" x14ac:dyDescent="0.25">
      <c r="H434" s="54"/>
    </row>
    <row r="435" spans="8:8" x14ac:dyDescent="0.25">
      <c r="H435" s="54"/>
    </row>
    <row r="436" spans="8:8" x14ac:dyDescent="0.25">
      <c r="H436" s="54"/>
    </row>
    <row r="437" spans="8:8" x14ac:dyDescent="0.25">
      <c r="H437" s="54"/>
    </row>
    <row r="438" spans="8:8" x14ac:dyDescent="0.25">
      <c r="H438" s="54"/>
    </row>
    <row r="439" spans="8:8" x14ac:dyDescent="0.25">
      <c r="H439" s="54"/>
    </row>
    <row r="440" spans="8:8" x14ac:dyDescent="0.25">
      <c r="H440" s="54"/>
    </row>
    <row r="441" spans="8:8" x14ac:dyDescent="0.25">
      <c r="H441" s="54"/>
    </row>
    <row r="442" spans="8:8" x14ac:dyDescent="0.25">
      <c r="H442" s="54"/>
    </row>
    <row r="443" spans="8:8" x14ac:dyDescent="0.25">
      <c r="H443" s="54"/>
    </row>
    <row r="444" spans="8:8" x14ac:dyDescent="0.25">
      <c r="H444" s="54"/>
    </row>
    <row r="445" spans="8:8" x14ac:dyDescent="0.25">
      <c r="H445" s="54"/>
    </row>
    <row r="446" spans="8:8" x14ac:dyDescent="0.25">
      <c r="H446" s="54"/>
    </row>
    <row r="447" spans="8:8" x14ac:dyDescent="0.25">
      <c r="H447" s="54"/>
    </row>
    <row r="448" spans="8:8" x14ac:dyDescent="0.25">
      <c r="H448" s="54"/>
    </row>
  </sheetData>
  <mergeCells count="78">
    <mergeCell ref="H268:I268"/>
    <mergeCell ref="H269:I269"/>
    <mergeCell ref="H270:I270"/>
    <mergeCell ref="G263:I264"/>
    <mergeCell ref="G258:I258"/>
    <mergeCell ref="G259:I259"/>
    <mergeCell ref="G260:I260"/>
    <mergeCell ref="G261:I261"/>
    <mergeCell ref="G248:I248"/>
    <mergeCell ref="G249:I249"/>
    <mergeCell ref="G250:I250"/>
    <mergeCell ref="B262:F262"/>
    <mergeCell ref="G252:I252"/>
    <mergeCell ref="G253:I253"/>
    <mergeCell ref="G254:I254"/>
    <mergeCell ref="G255:I255"/>
    <mergeCell ref="G256:I256"/>
    <mergeCell ref="G257:I257"/>
    <mergeCell ref="G242:I242"/>
    <mergeCell ref="G243:I243"/>
    <mergeCell ref="G244:I244"/>
    <mergeCell ref="G246:I246"/>
    <mergeCell ref="G247:I247"/>
    <mergeCell ref="G236:I236"/>
    <mergeCell ref="G237:I237"/>
    <mergeCell ref="G238:I238"/>
    <mergeCell ref="G241:I241"/>
    <mergeCell ref="G231:I231"/>
    <mergeCell ref="G232:I232"/>
    <mergeCell ref="G234:I234"/>
    <mergeCell ref="A171:A175"/>
    <mergeCell ref="A178:A182"/>
    <mergeCell ref="A186:A188"/>
    <mergeCell ref="A192:A194"/>
    <mergeCell ref="A198:A202"/>
    <mergeCell ref="A113:A117"/>
    <mergeCell ref="A120:A128"/>
    <mergeCell ref="G239:I239"/>
    <mergeCell ref="G204:I204"/>
    <mergeCell ref="G205:I205"/>
    <mergeCell ref="G206:I206"/>
    <mergeCell ref="G207:I207"/>
    <mergeCell ref="G208:I208"/>
    <mergeCell ref="A131:A135"/>
    <mergeCell ref="A138:A142"/>
    <mergeCell ref="A148:A156"/>
    <mergeCell ref="A159:A160"/>
    <mergeCell ref="A164:A168"/>
    <mergeCell ref="A72:A74"/>
    <mergeCell ref="A78:A82"/>
    <mergeCell ref="A85:A93"/>
    <mergeCell ref="A96:A100"/>
    <mergeCell ref="A103:A110"/>
    <mergeCell ref="A36:A40"/>
    <mergeCell ref="A43:A47"/>
    <mergeCell ref="A50:A54"/>
    <mergeCell ref="A57:A59"/>
    <mergeCell ref="A64:A67"/>
    <mergeCell ref="G10:H10"/>
    <mergeCell ref="G12:I12"/>
    <mergeCell ref="A15:A19"/>
    <mergeCell ref="A22:A26"/>
    <mergeCell ref="A29:A33"/>
    <mergeCell ref="A8:B8"/>
    <mergeCell ref="D8:F8"/>
    <mergeCell ref="A9:B9"/>
    <mergeCell ref="D9:F9"/>
    <mergeCell ref="A10:C11"/>
    <mergeCell ref="A6:B6"/>
    <mergeCell ref="D6:F6"/>
    <mergeCell ref="G6:H6"/>
    <mergeCell ref="A7:B7"/>
    <mergeCell ref="D7:F7"/>
    <mergeCell ref="G7:H7"/>
    <mergeCell ref="B2:F3"/>
    <mergeCell ref="G4:H4"/>
    <mergeCell ref="A5:B5"/>
    <mergeCell ref="D5:F5"/>
  </mergeCells>
  <pageMargins left="0.7" right="0.7" top="0.75" bottom="0.75" header="0.3" footer="0.3"/>
  <pageSetup scale="68" fitToHeight="4" orientation="portrait" r:id="rId1"/>
  <headerFooter>
    <oddFooter>&amp;C &amp;"Arial,Bold Italic"            &amp;12 ZURN INDUSTRIES, LLC CHEMICAL&amp;"Arial,Regular"&amp;10 DRAINAGE SYSTEMS
              1801 PITTSBURGH AVE., P.O. BOX 13801, ERIE, PA 16514 PHONE: 814/455-0921 FAX: 814/875-1402 WEBSITE WWW.ZURN.COM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41"/>
  <sheetViews>
    <sheetView workbookViewId="0"/>
  </sheetViews>
  <sheetFormatPr defaultRowHeight="13.2" x14ac:dyDescent="0.25"/>
  <cols>
    <col min="1" max="1" width="14.5546875" style="11" bestFit="1" customWidth="1"/>
    <col min="2" max="2" width="3.5546875" style="11" bestFit="1" customWidth="1"/>
    <col min="3" max="4" width="4.33203125" style="11" customWidth="1"/>
    <col min="5" max="5" width="7.5546875" style="11" customWidth="1"/>
    <col min="6" max="7" width="5.5546875" style="11" customWidth="1"/>
    <col min="8" max="9" width="5.44140625" style="11" customWidth="1"/>
    <col min="10" max="10" width="7.5546875" style="11" customWidth="1"/>
    <col min="11" max="13" width="5.88671875" style="11" customWidth="1"/>
    <col min="14" max="14" width="7" style="11" bestFit="1" customWidth="1"/>
    <col min="15" max="17" width="5.5546875" style="11" bestFit="1" customWidth="1"/>
    <col min="18" max="18" width="6.88671875" style="11" customWidth="1"/>
    <col min="19" max="22" width="5.44140625" style="11" customWidth="1"/>
    <col min="23" max="23" width="6.6640625" style="11" bestFit="1" customWidth="1"/>
    <col min="24" max="26" width="5.88671875" style="11" customWidth="1"/>
    <col min="27" max="27" width="6.44140625" style="12" bestFit="1" customWidth="1"/>
    <col min="28" max="30" width="5.5546875" style="11" bestFit="1" customWidth="1"/>
  </cols>
  <sheetData>
    <row r="1" spans="1:30" x14ac:dyDescent="0.25">
      <c r="A1" s="13"/>
      <c r="B1" s="13"/>
      <c r="C1" s="13"/>
      <c r="D1" s="13"/>
      <c r="E1" s="13" t="s">
        <v>237</v>
      </c>
      <c r="F1" s="13" t="s">
        <v>238</v>
      </c>
      <c r="G1" s="13" t="s">
        <v>239</v>
      </c>
      <c r="H1" s="13" t="s">
        <v>240</v>
      </c>
      <c r="I1" s="13" t="s">
        <v>241</v>
      </c>
      <c r="J1" s="13" t="s">
        <v>233</v>
      </c>
      <c r="K1" s="13" t="s">
        <v>234</v>
      </c>
      <c r="L1" s="13" t="s">
        <v>235</v>
      </c>
      <c r="M1" s="13" t="s">
        <v>236</v>
      </c>
      <c r="N1" s="13" t="s">
        <v>268</v>
      </c>
      <c r="O1" s="13" t="s">
        <v>269</v>
      </c>
      <c r="P1" s="13" t="s">
        <v>270</v>
      </c>
      <c r="Q1" s="13" t="s">
        <v>271</v>
      </c>
      <c r="R1" s="13" t="s">
        <v>237</v>
      </c>
      <c r="S1" s="13" t="s">
        <v>238</v>
      </c>
      <c r="T1" s="13" t="s">
        <v>239</v>
      </c>
      <c r="U1" s="13" t="s">
        <v>240</v>
      </c>
      <c r="V1" s="13" t="s">
        <v>241</v>
      </c>
      <c r="W1" s="13" t="s">
        <v>233</v>
      </c>
      <c r="X1" s="13" t="s">
        <v>234</v>
      </c>
      <c r="Y1" s="13" t="s">
        <v>235</v>
      </c>
      <c r="Z1" s="13" t="s">
        <v>236</v>
      </c>
      <c r="AA1" s="74" t="s">
        <v>268</v>
      </c>
      <c r="AB1" s="13" t="s">
        <v>269</v>
      </c>
      <c r="AC1" s="13" t="s">
        <v>270</v>
      </c>
      <c r="AD1" s="13" t="s">
        <v>271</v>
      </c>
    </row>
    <row r="2" spans="1:30" x14ac:dyDescent="0.25">
      <c r="A2" s="14" t="s">
        <v>226</v>
      </c>
      <c r="B2" s="14" t="s">
        <v>242</v>
      </c>
      <c r="C2" s="14" t="s">
        <v>243</v>
      </c>
      <c r="D2" s="14" t="s">
        <v>272</v>
      </c>
      <c r="E2" s="14" t="s">
        <v>227</v>
      </c>
      <c r="F2" s="14" t="s">
        <v>228</v>
      </c>
      <c r="G2" s="14" t="s">
        <v>229</v>
      </c>
      <c r="H2" s="14" t="s">
        <v>230</v>
      </c>
      <c r="I2" s="14" t="s">
        <v>231</v>
      </c>
      <c r="J2" s="14" t="s">
        <v>227</v>
      </c>
      <c r="K2" s="14" t="s">
        <v>228</v>
      </c>
      <c r="L2" s="14" t="s">
        <v>229</v>
      </c>
      <c r="M2" s="14" t="s">
        <v>230</v>
      </c>
      <c r="N2" s="14" t="s">
        <v>227</v>
      </c>
      <c r="O2" s="14" t="s">
        <v>228</v>
      </c>
      <c r="P2" s="14" t="s">
        <v>229</v>
      </c>
      <c r="Q2" s="14" t="s">
        <v>230</v>
      </c>
      <c r="R2" s="13"/>
      <c r="S2" s="13"/>
      <c r="T2" s="13"/>
      <c r="U2" s="13"/>
      <c r="V2" s="13"/>
      <c r="W2" s="13"/>
      <c r="X2" s="13"/>
      <c r="Y2" s="13"/>
      <c r="Z2" s="13"/>
      <c r="AA2" s="74"/>
      <c r="AB2" s="13"/>
      <c r="AC2" s="13"/>
      <c r="AD2" s="13"/>
    </row>
    <row r="3" spans="1:30" x14ac:dyDescent="0.25">
      <c r="A3" s="1" t="s">
        <v>10</v>
      </c>
      <c r="B3" s="1">
        <f>'Quote Sheet'!D15</f>
        <v>0</v>
      </c>
      <c r="C3" s="1" t="e">
        <f>'Quote Sheet'!#REF!</f>
        <v>#REF!</v>
      </c>
      <c r="D3" s="1">
        <f>'Quote Sheet'!G15</f>
        <v>0</v>
      </c>
      <c r="E3" s="12">
        <v>2</v>
      </c>
      <c r="F3" s="12"/>
      <c r="G3" s="12"/>
      <c r="H3" s="12"/>
      <c r="I3" s="12"/>
      <c r="J3" s="12">
        <v>2</v>
      </c>
      <c r="K3" s="12"/>
      <c r="L3" s="12"/>
      <c r="M3" s="12"/>
      <c r="N3" s="12">
        <v>2</v>
      </c>
      <c r="O3" s="12"/>
      <c r="P3" s="12"/>
      <c r="Q3" s="12"/>
      <c r="R3" s="12">
        <f t="shared" ref="R3:R66" si="0">B3*E3</f>
        <v>0</v>
      </c>
      <c r="S3" s="12">
        <f t="shared" ref="S3:V34" si="1">$B3*F3</f>
        <v>0</v>
      </c>
      <c r="T3" s="12">
        <f t="shared" si="1"/>
        <v>0</v>
      </c>
      <c r="U3" s="12">
        <f t="shared" si="1"/>
        <v>0</v>
      </c>
      <c r="V3" s="12">
        <f t="shared" si="1"/>
        <v>0</v>
      </c>
      <c r="W3" s="12" t="e">
        <f t="shared" ref="W3:Z34" si="2">$C3*J3</f>
        <v>#REF!</v>
      </c>
      <c r="X3" s="12" t="e">
        <f t="shared" si="2"/>
        <v>#REF!</v>
      </c>
      <c r="Y3" s="12" t="e">
        <f t="shared" si="2"/>
        <v>#REF!</v>
      </c>
      <c r="Z3" s="12" t="e">
        <f t="shared" si="2"/>
        <v>#REF!</v>
      </c>
      <c r="AA3" s="12">
        <f>$D3*N3</f>
        <v>0</v>
      </c>
      <c r="AB3" s="12">
        <f>$D3*O3</f>
        <v>0</v>
      </c>
      <c r="AC3" s="12">
        <f>$D3*P3</f>
        <v>0</v>
      </c>
      <c r="AD3" s="12">
        <f>$D3*Q3</f>
        <v>0</v>
      </c>
    </row>
    <row r="4" spans="1:30" x14ac:dyDescent="0.25">
      <c r="A4" s="1" t="s">
        <v>11</v>
      </c>
      <c r="B4" s="1">
        <f>'Quote Sheet'!D16</f>
        <v>0</v>
      </c>
      <c r="C4" s="1" t="e">
        <f>'Quote Sheet'!#REF!</f>
        <v>#REF!</v>
      </c>
      <c r="D4" s="1">
        <f>'Quote Sheet'!G16</f>
        <v>0</v>
      </c>
      <c r="F4" s="11">
        <v>2</v>
      </c>
      <c r="K4" s="11">
        <v>2</v>
      </c>
      <c r="O4" s="11">
        <v>2</v>
      </c>
      <c r="R4" s="12">
        <f t="shared" si="0"/>
        <v>0</v>
      </c>
      <c r="S4" s="12">
        <f t="shared" si="1"/>
        <v>0</v>
      </c>
      <c r="T4" s="12">
        <f t="shared" si="1"/>
        <v>0</v>
      </c>
      <c r="U4" s="12">
        <f t="shared" si="1"/>
        <v>0</v>
      </c>
      <c r="V4" s="12">
        <f t="shared" si="1"/>
        <v>0</v>
      </c>
      <c r="W4" s="12" t="e">
        <f t="shared" si="2"/>
        <v>#REF!</v>
      </c>
      <c r="X4" s="12" t="e">
        <f t="shared" si="2"/>
        <v>#REF!</v>
      </c>
      <c r="Y4" s="12" t="e">
        <f t="shared" si="2"/>
        <v>#REF!</v>
      </c>
      <c r="Z4" s="12" t="e">
        <f t="shared" si="2"/>
        <v>#REF!</v>
      </c>
      <c r="AA4" s="12">
        <f t="shared" ref="AA4:AD67" si="3">$D4*N4</f>
        <v>0</v>
      </c>
      <c r="AB4" s="12">
        <f t="shared" si="3"/>
        <v>0</v>
      </c>
      <c r="AC4" s="12">
        <f t="shared" si="3"/>
        <v>0</v>
      </c>
      <c r="AD4" s="12">
        <f t="shared" si="3"/>
        <v>0</v>
      </c>
    </row>
    <row r="5" spans="1:30" x14ac:dyDescent="0.25">
      <c r="A5" s="1" t="s">
        <v>12</v>
      </c>
      <c r="B5" s="1">
        <f>'Quote Sheet'!D17</f>
        <v>0</v>
      </c>
      <c r="C5" s="1" t="e">
        <f>'Quote Sheet'!#REF!</f>
        <v>#REF!</v>
      </c>
      <c r="D5" s="1">
        <f>'Quote Sheet'!G17</f>
        <v>0</v>
      </c>
      <c r="G5" s="11">
        <v>2</v>
      </c>
      <c r="L5" s="11">
        <v>2</v>
      </c>
      <c r="P5" s="11">
        <v>2</v>
      </c>
      <c r="R5" s="12">
        <f t="shared" si="0"/>
        <v>0</v>
      </c>
      <c r="S5" s="12">
        <f t="shared" si="1"/>
        <v>0</v>
      </c>
      <c r="T5" s="12">
        <f t="shared" si="1"/>
        <v>0</v>
      </c>
      <c r="U5" s="12">
        <f t="shared" si="1"/>
        <v>0</v>
      </c>
      <c r="V5" s="12">
        <f t="shared" si="1"/>
        <v>0</v>
      </c>
      <c r="W5" s="12" t="e">
        <f t="shared" si="2"/>
        <v>#REF!</v>
      </c>
      <c r="X5" s="12" t="e">
        <f t="shared" si="2"/>
        <v>#REF!</v>
      </c>
      <c r="Y5" s="12" t="e">
        <f t="shared" si="2"/>
        <v>#REF!</v>
      </c>
      <c r="Z5" s="12" t="e">
        <f t="shared" si="2"/>
        <v>#REF!</v>
      </c>
      <c r="AA5" s="12">
        <f t="shared" si="3"/>
        <v>0</v>
      </c>
      <c r="AB5" s="12">
        <f t="shared" si="3"/>
        <v>0</v>
      </c>
      <c r="AC5" s="12">
        <f t="shared" si="3"/>
        <v>0</v>
      </c>
      <c r="AD5" s="12">
        <f t="shared" si="3"/>
        <v>0</v>
      </c>
    </row>
    <row r="6" spans="1:30" x14ac:dyDescent="0.25">
      <c r="A6" s="1" t="s">
        <v>13</v>
      </c>
      <c r="B6" s="1">
        <f>'Quote Sheet'!D18</f>
        <v>0</v>
      </c>
      <c r="C6" s="1" t="e">
        <f>'Quote Sheet'!#REF!</f>
        <v>#REF!</v>
      </c>
      <c r="D6" s="1">
        <f>'Quote Sheet'!G18</f>
        <v>0</v>
      </c>
      <c r="H6" s="11">
        <v>2</v>
      </c>
      <c r="M6" s="11">
        <v>2</v>
      </c>
      <c r="Q6" s="11">
        <v>2</v>
      </c>
      <c r="R6" s="12">
        <f t="shared" si="0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 t="e">
        <f t="shared" si="2"/>
        <v>#REF!</v>
      </c>
      <c r="X6" s="12" t="e">
        <f t="shared" si="2"/>
        <v>#REF!</v>
      </c>
      <c r="Y6" s="12" t="e">
        <f t="shared" si="2"/>
        <v>#REF!</v>
      </c>
      <c r="Z6" s="12" t="e">
        <f t="shared" si="2"/>
        <v>#REF!</v>
      </c>
      <c r="AA6" s="12">
        <f t="shared" si="3"/>
        <v>0</v>
      </c>
      <c r="AB6" s="12">
        <f t="shared" si="3"/>
        <v>0</v>
      </c>
      <c r="AC6" s="12">
        <f t="shared" si="3"/>
        <v>0</v>
      </c>
      <c r="AD6" s="12">
        <f t="shared" si="3"/>
        <v>0</v>
      </c>
    </row>
    <row r="7" spans="1:30" x14ac:dyDescent="0.25">
      <c r="A7" s="1" t="s">
        <v>14</v>
      </c>
      <c r="B7" s="1">
        <f>'Quote Sheet'!D19</f>
        <v>0</v>
      </c>
      <c r="C7" s="1" t="e">
        <f>'Quote Sheet'!#REF!</f>
        <v>#REF!</v>
      </c>
      <c r="D7" s="1">
        <f>'Quote Sheet'!G19</f>
        <v>0</v>
      </c>
      <c r="I7" s="11">
        <v>2</v>
      </c>
      <c r="R7" s="12">
        <f t="shared" si="0"/>
        <v>0</v>
      </c>
      <c r="S7" s="12">
        <f t="shared" si="1"/>
        <v>0</v>
      </c>
      <c r="T7" s="12">
        <f t="shared" si="1"/>
        <v>0</v>
      </c>
      <c r="U7" s="12">
        <f t="shared" si="1"/>
        <v>0</v>
      </c>
      <c r="V7" s="12">
        <f t="shared" si="1"/>
        <v>0</v>
      </c>
      <c r="W7" s="12" t="e">
        <f t="shared" si="2"/>
        <v>#REF!</v>
      </c>
      <c r="X7" s="12" t="e">
        <f t="shared" si="2"/>
        <v>#REF!</v>
      </c>
      <c r="Y7" s="12" t="e">
        <f t="shared" si="2"/>
        <v>#REF!</v>
      </c>
      <c r="Z7" s="12" t="e">
        <f t="shared" si="2"/>
        <v>#REF!</v>
      </c>
      <c r="AA7" s="12">
        <f t="shared" si="3"/>
        <v>0</v>
      </c>
      <c r="AB7" s="12">
        <f t="shared" si="3"/>
        <v>0</v>
      </c>
      <c r="AC7" s="12">
        <f t="shared" si="3"/>
        <v>0</v>
      </c>
      <c r="AD7" s="12">
        <f t="shared" si="3"/>
        <v>0</v>
      </c>
    </row>
    <row r="8" spans="1:30" x14ac:dyDescent="0.25">
      <c r="A8" s="1" t="s">
        <v>16</v>
      </c>
      <c r="B8" s="1">
        <f>'Quote Sheet'!D22</f>
        <v>0</v>
      </c>
      <c r="C8" s="1" t="e">
        <f>'Quote Sheet'!#REF!</f>
        <v>#REF!</v>
      </c>
      <c r="D8" s="1">
        <f>'Quote Sheet'!G22</f>
        <v>0</v>
      </c>
      <c r="E8" s="12">
        <v>2</v>
      </c>
      <c r="F8" s="12"/>
      <c r="G8" s="12"/>
      <c r="H8" s="12"/>
      <c r="I8" s="12"/>
      <c r="J8" s="11">
        <v>2</v>
      </c>
      <c r="N8" s="11">
        <v>2</v>
      </c>
      <c r="R8" s="12">
        <f t="shared" si="0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 t="e">
        <f t="shared" si="2"/>
        <v>#REF!</v>
      </c>
      <c r="X8" s="12" t="e">
        <f t="shared" si="2"/>
        <v>#REF!</v>
      </c>
      <c r="Y8" s="12" t="e">
        <f t="shared" si="2"/>
        <v>#REF!</v>
      </c>
      <c r="Z8" s="12" t="e">
        <f t="shared" si="2"/>
        <v>#REF!</v>
      </c>
      <c r="AA8" s="12">
        <f t="shared" si="3"/>
        <v>0</v>
      </c>
      <c r="AB8" s="12">
        <f t="shared" si="3"/>
        <v>0</v>
      </c>
      <c r="AC8" s="12">
        <f t="shared" si="3"/>
        <v>0</v>
      </c>
      <c r="AD8" s="12">
        <f t="shared" si="3"/>
        <v>0</v>
      </c>
    </row>
    <row r="9" spans="1:30" x14ac:dyDescent="0.25">
      <c r="A9" s="1" t="s">
        <v>17</v>
      </c>
      <c r="B9" s="1">
        <f>'Quote Sheet'!D23</f>
        <v>0</v>
      </c>
      <c r="C9" s="1" t="e">
        <f>'Quote Sheet'!#REF!</f>
        <v>#REF!</v>
      </c>
      <c r="D9" s="1">
        <f>'Quote Sheet'!G23</f>
        <v>0</v>
      </c>
      <c r="F9" s="11">
        <v>2</v>
      </c>
      <c r="K9" s="11">
        <v>2</v>
      </c>
      <c r="O9" s="11">
        <v>2</v>
      </c>
      <c r="R9" s="12">
        <f t="shared" si="0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 t="e">
        <f t="shared" si="2"/>
        <v>#REF!</v>
      </c>
      <c r="X9" s="12" t="e">
        <f t="shared" si="2"/>
        <v>#REF!</v>
      </c>
      <c r="Y9" s="12" t="e">
        <f t="shared" si="2"/>
        <v>#REF!</v>
      </c>
      <c r="Z9" s="12" t="e">
        <f t="shared" si="2"/>
        <v>#REF!</v>
      </c>
      <c r="AA9" s="12">
        <f t="shared" si="3"/>
        <v>0</v>
      </c>
      <c r="AB9" s="12">
        <f t="shared" si="3"/>
        <v>0</v>
      </c>
      <c r="AC9" s="12">
        <f t="shared" si="3"/>
        <v>0</v>
      </c>
      <c r="AD9" s="12">
        <f t="shared" si="3"/>
        <v>0</v>
      </c>
    </row>
    <row r="10" spans="1:30" x14ac:dyDescent="0.25">
      <c r="A10" s="1" t="s">
        <v>18</v>
      </c>
      <c r="B10" s="1">
        <f>'Quote Sheet'!D24</f>
        <v>0</v>
      </c>
      <c r="C10" s="1" t="e">
        <f>'Quote Sheet'!#REF!</f>
        <v>#REF!</v>
      </c>
      <c r="D10" s="1">
        <f>'Quote Sheet'!G24</f>
        <v>0</v>
      </c>
      <c r="G10" s="11">
        <v>2</v>
      </c>
      <c r="L10" s="11">
        <v>2</v>
      </c>
      <c r="P10" s="11">
        <v>2</v>
      </c>
      <c r="R10" s="12">
        <f t="shared" si="0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 t="shared" si="1"/>
        <v>0</v>
      </c>
      <c r="W10" s="12" t="e">
        <f t="shared" si="2"/>
        <v>#REF!</v>
      </c>
      <c r="X10" s="12" t="e">
        <f t="shared" si="2"/>
        <v>#REF!</v>
      </c>
      <c r="Y10" s="12" t="e">
        <f t="shared" si="2"/>
        <v>#REF!</v>
      </c>
      <c r="Z10" s="12" t="e">
        <f t="shared" si="2"/>
        <v>#REF!</v>
      </c>
      <c r="AA10" s="12">
        <f t="shared" si="3"/>
        <v>0</v>
      </c>
      <c r="AB10" s="12">
        <f t="shared" si="3"/>
        <v>0</v>
      </c>
      <c r="AC10" s="12">
        <f t="shared" si="3"/>
        <v>0</v>
      </c>
      <c r="AD10" s="12">
        <f t="shared" si="3"/>
        <v>0</v>
      </c>
    </row>
    <row r="11" spans="1:30" x14ac:dyDescent="0.25">
      <c r="A11" s="1" t="s">
        <v>19</v>
      </c>
      <c r="B11" s="1">
        <f>'Quote Sheet'!D25</f>
        <v>0</v>
      </c>
      <c r="C11" s="1" t="e">
        <f>'Quote Sheet'!#REF!</f>
        <v>#REF!</v>
      </c>
      <c r="D11" s="1">
        <f>'Quote Sheet'!G25</f>
        <v>0</v>
      </c>
      <c r="H11" s="11">
        <v>2</v>
      </c>
      <c r="M11" s="11">
        <v>2</v>
      </c>
      <c r="Q11" s="11">
        <v>2</v>
      </c>
      <c r="R11" s="12">
        <f t="shared" si="0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 t="e">
        <f t="shared" si="2"/>
        <v>#REF!</v>
      </c>
      <c r="X11" s="12" t="e">
        <f t="shared" si="2"/>
        <v>#REF!</v>
      </c>
      <c r="Y11" s="12" t="e">
        <f t="shared" si="2"/>
        <v>#REF!</v>
      </c>
      <c r="Z11" s="12" t="e">
        <f t="shared" si="2"/>
        <v>#REF!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</row>
    <row r="12" spans="1:30" x14ac:dyDescent="0.25">
      <c r="A12" s="1" t="s">
        <v>20</v>
      </c>
      <c r="B12" s="1">
        <f>'Quote Sheet'!D26</f>
        <v>0</v>
      </c>
      <c r="C12" s="1" t="e">
        <f>'Quote Sheet'!#REF!</f>
        <v>#REF!</v>
      </c>
      <c r="D12" s="1">
        <f>'Quote Sheet'!G26</f>
        <v>0</v>
      </c>
      <c r="I12" s="11">
        <v>2</v>
      </c>
      <c r="R12" s="12">
        <f t="shared" si="0"/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12" t="e">
        <f t="shared" si="2"/>
        <v>#REF!</v>
      </c>
      <c r="X12" s="12" t="e">
        <f t="shared" si="2"/>
        <v>#REF!</v>
      </c>
      <c r="Y12" s="12" t="e">
        <f t="shared" si="2"/>
        <v>#REF!</v>
      </c>
      <c r="Z12" s="12" t="e">
        <f t="shared" si="2"/>
        <v>#REF!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0</v>
      </c>
    </row>
    <row r="13" spans="1:30" x14ac:dyDescent="0.25">
      <c r="A13" s="1" t="s">
        <v>22</v>
      </c>
      <c r="B13" s="1">
        <f>'Quote Sheet'!D29</f>
        <v>0</v>
      </c>
      <c r="C13" s="1" t="e">
        <f>'Quote Sheet'!#REF!</f>
        <v>#REF!</v>
      </c>
      <c r="D13" s="1">
        <f>'Quote Sheet'!G29</f>
        <v>0</v>
      </c>
      <c r="E13" s="12">
        <v>1</v>
      </c>
      <c r="F13" s="12"/>
      <c r="G13" s="12"/>
      <c r="H13" s="12"/>
      <c r="I13" s="12"/>
      <c r="J13" s="11">
        <v>1</v>
      </c>
      <c r="N13" s="11">
        <v>1</v>
      </c>
      <c r="R13" s="12">
        <f t="shared" si="0"/>
        <v>0</v>
      </c>
      <c r="S13" s="12">
        <f t="shared" si="1"/>
        <v>0</v>
      </c>
      <c r="T13" s="12">
        <f t="shared" si="1"/>
        <v>0</v>
      </c>
      <c r="U13" s="12">
        <f t="shared" si="1"/>
        <v>0</v>
      </c>
      <c r="V13" s="12">
        <f t="shared" si="1"/>
        <v>0</v>
      </c>
      <c r="W13" s="12" t="e">
        <f t="shared" si="2"/>
        <v>#REF!</v>
      </c>
      <c r="X13" s="12" t="e">
        <f t="shared" si="2"/>
        <v>#REF!</v>
      </c>
      <c r="Y13" s="12" t="e">
        <f t="shared" si="2"/>
        <v>#REF!</v>
      </c>
      <c r="Z13" s="12" t="e">
        <f t="shared" si="2"/>
        <v>#REF!</v>
      </c>
      <c r="AA13" s="12">
        <f t="shared" si="3"/>
        <v>0</v>
      </c>
      <c r="AB13" s="12">
        <f t="shared" si="3"/>
        <v>0</v>
      </c>
      <c r="AC13" s="12">
        <f t="shared" si="3"/>
        <v>0</v>
      </c>
      <c r="AD13" s="12">
        <f t="shared" si="3"/>
        <v>0</v>
      </c>
    </row>
    <row r="14" spans="1:30" x14ac:dyDescent="0.25">
      <c r="A14" s="1" t="s">
        <v>23</v>
      </c>
      <c r="B14" s="1">
        <f>'Quote Sheet'!D30</f>
        <v>0</v>
      </c>
      <c r="C14" s="1" t="e">
        <f>'Quote Sheet'!#REF!</f>
        <v>#REF!</v>
      </c>
      <c r="D14" s="1">
        <f>'Quote Sheet'!G30</f>
        <v>0</v>
      </c>
      <c r="F14" s="11">
        <v>1</v>
      </c>
      <c r="K14" s="11">
        <v>1</v>
      </c>
      <c r="O14" s="11">
        <v>1</v>
      </c>
      <c r="R14" s="12">
        <f t="shared" si="0"/>
        <v>0</v>
      </c>
      <c r="S14" s="12">
        <f t="shared" si="1"/>
        <v>0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12" t="e">
        <f t="shared" si="2"/>
        <v>#REF!</v>
      </c>
      <c r="X14" s="12" t="e">
        <f t="shared" si="2"/>
        <v>#REF!</v>
      </c>
      <c r="Y14" s="12" t="e">
        <f t="shared" si="2"/>
        <v>#REF!</v>
      </c>
      <c r="Z14" s="12" t="e">
        <f t="shared" si="2"/>
        <v>#REF!</v>
      </c>
      <c r="AA14" s="12">
        <f t="shared" si="3"/>
        <v>0</v>
      </c>
      <c r="AB14" s="12">
        <f t="shared" si="3"/>
        <v>0</v>
      </c>
      <c r="AC14" s="12">
        <f t="shared" si="3"/>
        <v>0</v>
      </c>
      <c r="AD14" s="12">
        <f t="shared" si="3"/>
        <v>0</v>
      </c>
    </row>
    <row r="15" spans="1:30" x14ac:dyDescent="0.25">
      <c r="A15" s="1" t="s">
        <v>24</v>
      </c>
      <c r="B15" s="1">
        <f>'Quote Sheet'!D31</f>
        <v>0</v>
      </c>
      <c r="C15" s="1" t="e">
        <f>'Quote Sheet'!#REF!</f>
        <v>#REF!</v>
      </c>
      <c r="D15" s="1">
        <f>'Quote Sheet'!G31</f>
        <v>0</v>
      </c>
      <c r="G15" s="11">
        <v>1</v>
      </c>
      <c r="L15" s="11">
        <v>1</v>
      </c>
      <c r="P15" s="11">
        <v>1</v>
      </c>
      <c r="R15" s="12">
        <f t="shared" si="0"/>
        <v>0</v>
      </c>
      <c r="S15" s="12">
        <f t="shared" si="1"/>
        <v>0</v>
      </c>
      <c r="T15" s="12">
        <f t="shared" si="1"/>
        <v>0</v>
      </c>
      <c r="U15" s="12">
        <f t="shared" si="1"/>
        <v>0</v>
      </c>
      <c r="V15" s="12">
        <f t="shared" si="1"/>
        <v>0</v>
      </c>
      <c r="W15" s="12" t="e">
        <f t="shared" si="2"/>
        <v>#REF!</v>
      </c>
      <c r="X15" s="12" t="e">
        <f t="shared" si="2"/>
        <v>#REF!</v>
      </c>
      <c r="Y15" s="12" t="e">
        <f t="shared" si="2"/>
        <v>#REF!</v>
      </c>
      <c r="Z15" s="12" t="e">
        <f t="shared" si="2"/>
        <v>#REF!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</row>
    <row r="16" spans="1:30" x14ac:dyDescent="0.25">
      <c r="A16" s="1" t="s">
        <v>25</v>
      </c>
      <c r="B16" s="1">
        <f>'Quote Sheet'!D32</f>
        <v>0</v>
      </c>
      <c r="C16" s="1" t="e">
        <f>'Quote Sheet'!#REF!</f>
        <v>#REF!</v>
      </c>
      <c r="D16" s="1">
        <f>'Quote Sheet'!G32</f>
        <v>0</v>
      </c>
      <c r="H16" s="11">
        <v>1</v>
      </c>
      <c r="M16" s="11">
        <v>1</v>
      </c>
      <c r="Q16" s="11">
        <v>1</v>
      </c>
      <c r="R16" s="12">
        <f t="shared" si="0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 t="e">
        <f t="shared" si="2"/>
        <v>#REF!</v>
      </c>
      <c r="X16" s="12" t="e">
        <f t="shared" si="2"/>
        <v>#REF!</v>
      </c>
      <c r="Y16" s="12" t="e">
        <f t="shared" si="2"/>
        <v>#REF!</v>
      </c>
      <c r="Z16" s="12" t="e">
        <f t="shared" si="2"/>
        <v>#REF!</v>
      </c>
      <c r="AA16" s="12">
        <f t="shared" si="3"/>
        <v>0</v>
      </c>
      <c r="AB16" s="12">
        <f t="shared" si="3"/>
        <v>0</v>
      </c>
      <c r="AC16" s="12">
        <f t="shared" si="3"/>
        <v>0</v>
      </c>
      <c r="AD16" s="12">
        <f t="shared" si="3"/>
        <v>0</v>
      </c>
    </row>
    <row r="17" spans="1:30" x14ac:dyDescent="0.25">
      <c r="A17" s="1" t="s">
        <v>26</v>
      </c>
      <c r="B17" s="1">
        <f>'Quote Sheet'!D33</f>
        <v>0</v>
      </c>
      <c r="C17" s="1" t="e">
        <f>'Quote Sheet'!#REF!</f>
        <v>#REF!</v>
      </c>
      <c r="D17" s="1">
        <f>'Quote Sheet'!G33</f>
        <v>0</v>
      </c>
      <c r="I17" s="11">
        <v>1</v>
      </c>
      <c r="R17" s="12">
        <f t="shared" si="0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  <c r="W17" s="12" t="e">
        <f t="shared" si="2"/>
        <v>#REF!</v>
      </c>
      <c r="X17" s="12" t="e">
        <f t="shared" si="2"/>
        <v>#REF!</v>
      </c>
      <c r="Y17" s="12" t="e">
        <f t="shared" si="2"/>
        <v>#REF!</v>
      </c>
      <c r="Z17" s="12" t="e">
        <f t="shared" si="2"/>
        <v>#REF!</v>
      </c>
      <c r="AA17" s="12">
        <f t="shared" si="3"/>
        <v>0</v>
      </c>
      <c r="AB17" s="12">
        <f t="shared" si="3"/>
        <v>0</v>
      </c>
      <c r="AC17" s="12">
        <f t="shared" si="3"/>
        <v>0</v>
      </c>
      <c r="AD17" s="12">
        <f t="shared" si="3"/>
        <v>0</v>
      </c>
    </row>
    <row r="18" spans="1:30" x14ac:dyDescent="0.25">
      <c r="A18" s="1" t="s">
        <v>29</v>
      </c>
      <c r="B18" s="1">
        <f>'Quote Sheet'!D36</f>
        <v>0</v>
      </c>
      <c r="C18" s="1" t="e">
        <f>'Quote Sheet'!#REF!</f>
        <v>#REF!</v>
      </c>
      <c r="D18" s="1">
        <f>'Quote Sheet'!G36</f>
        <v>0</v>
      </c>
      <c r="E18" s="12">
        <v>2</v>
      </c>
      <c r="F18" s="12"/>
      <c r="G18" s="12"/>
      <c r="H18" s="12"/>
      <c r="I18" s="12"/>
      <c r="J18" s="12">
        <v>2</v>
      </c>
      <c r="K18" s="12"/>
      <c r="L18" s="12"/>
      <c r="M18" s="12"/>
      <c r="N18" s="12">
        <v>2</v>
      </c>
      <c r="O18" s="12"/>
      <c r="P18" s="12"/>
      <c r="Q18" s="12"/>
      <c r="R18" s="12">
        <f t="shared" si="0"/>
        <v>0</v>
      </c>
      <c r="S18" s="12">
        <f t="shared" si="1"/>
        <v>0</v>
      </c>
      <c r="T18" s="12">
        <f t="shared" si="1"/>
        <v>0</v>
      </c>
      <c r="U18" s="12">
        <f t="shared" si="1"/>
        <v>0</v>
      </c>
      <c r="V18" s="12">
        <f t="shared" si="1"/>
        <v>0</v>
      </c>
      <c r="W18" s="12" t="e">
        <f t="shared" si="2"/>
        <v>#REF!</v>
      </c>
      <c r="X18" s="12" t="e">
        <f t="shared" si="2"/>
        <v>#REF!</v>
      </c>
      <c r="Y18" s="12" t="e">
        <f t="shared" si="2"/>
        <v>#REF!</v>
      </c>
      <c r="Z18" s="12" t="e">
        <f t="shared" si="2"/>
        <v>#REF!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</row>
    <row r="19" spans="1:30" x14ac:dyDescent="0.25">
      <c r="A19" s="1" t="s">
        <v>30</v>
      </c>
      <c r="B19" s="1">
        <f>'Quote Sheet'!D37</f>
        <v>0</v>
      </c>
      <c r="C19" s="1" t="e">
        <f>'Quote Sheet'!#REF!</f>
        <v>#REF!</v>
      </c>
      <c r="D19" s="1">
        <f>'Quote Sheet'!G37</f>
        <v>0</v>
      </c>
      <c r="F19" s="11">
        <v>2</v>
      </c>
      <c r="K19" s="11">
        <v>2</v>
      </c>
      <c r="O19" s="11">
        <v>2</v>
      </c>
      <c r="R19" s="12">
        <f t="shared" si="0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 t="e">
        <f t="shared" si="2"/>
        <v>#REF!</v>
      </c>
      <c r="X19" s="12" t="e">
        <f t="shared" si="2"/>
        <v>#REF!</v>
      </c>
      <c r="Y19" s="12" t="e">
        <f t="shared" si="2"/>
        <v>#REF!</v>
      </c>
      <c r="Z19" s="12" t="e">
        <f t="shared" si="2"/>
        <v>#REF!</v>
      </c>
      <c r="AA19" s="12">
        <f t="shared" si="3"/>
        <v>0</v>
      </c>
      <c r="AB19" s="12">
        <f t="shared" si="3"/>
        <v>0</v>
      </c>
      <c r="AC19" s="12">
        <f t="shared" si="3"/>
        <v>0</v>
      </c>
      <c r="AD19" s="12">
        <f t="shared" si="3"/>
        <v>0</v>
      </c>
    </row>
    <row r="20" spans="1:30" x14ac:dyDescent="0.25">
      <c r="A20" s="1" t="s">
        <v>31</v>
      </c>
      <c r="B20" s="1">
        <f>'Quote Sheet'!D38</f>
        <v>0</v>
      </c>
      <c r="C20" s="1" t="e">
        <f>'Quote Sheet'!#REF!</f>
        <v>#REF!</v>
      </c>
      <c r="D20" s="1">
        <f>'Quote Sheet'!G38</f>
        <v>0</v>
      </c>
      <c r="G20" s="11">
        <v>2</v>
      </c>
      <c r="L20" s="11">
        <v>2</v>
      </c>
      <c r="P20" s="11">
        <v>2</v>
      </c>
      <c r="R20" s="12">
        <f t="shared" si="0"/>
        <v>0</v>
      </c>
      <c r="S20" s="12">
        <f t="shared" si="1"/>
        <v>0</v>
      </c>
      <c r="T20" s="12">
        <f t="shared" si="1"/>
        <v>0</v>
      </c>
      <c r="U20" s="12">
        <f t="shared" si="1"/>
        <v>0</v>
      </c>
      <c r="V20" s="12">
        <f t="shared" si="1"/>
        <v>0</v>
      </c>
      <c r="W20" s="12" t="e">
        <f t="shared" si="2"/>
        <v>#REF!</v>
      </c>
      <c r="X20" s="12" t="e">
        <f t="shared" si="2"/>
        <v>#REF!</v>
      </c>
      <c r="Y20" s="12" t="e">
        <f t="shared" si="2"/>
        <v>#REF!</v>
      </c>
      <c r="Z20" s="12" t="e">
        <f t="shared" si="2"/>
        <v>#REF!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</row>
    <row r="21" spans="1:30" x14ac:dyDescent="0.25">
      <c r="A21" s="1" t="s">
        <v>32</v>
      </c>
      <c r="B21" s="1">
        <f>'Quote Sheet'!D39</f>
        <v>0</v>
      </c>
      <c r="C21" s="1" t="e">
        <f>'Quote Sheet'!#REF!</f>
        <v>#REF!</v>
      </c>
      <c r="D21" s="1">
        <f>'Quote Sheet'!G39</f>
        <v>0</v>
      </c>
      <c r="H21" s="11">
        <v>2</v>
      </c>
      <c r="M21" s="11">
        <v>2</v>
      </c>
      <c r="Q21" s="11">
        <v>2</v>
      </c>
      <c r="R21" s="12">
        <f t="shared" si="0"/>
        <v>0</v>
      </c>
      <c r="S21" s="12">
        <f t="shared" si="1"/>
        <v>0</v>
      </c>
      <c r="T21" s="12">
        <f t="shared" si="1"/>
        <v>0</v>
      </c>
      <c r="U21" s="12">
        <f t="shared" si="1"/>
        <v>0</v>
      </c>
      <c r="V21" s="12">
        <f t="shared" si="1"/>
        <v>0</v>
      </c>
      <c r="W21" s="12" t="e">
        <f t="shared" si="2"/>
        <v>#REF!</v>
      </c>
      <c r="X21" s="12" t="e">
        <f t="shared" si="2"/>
        <v>#REF!</v>
      </c>
      <c r="Y21" s="12" t="e">
        <f t="shared" si="2"/>
        <v>#REF!</v>
      </c>
      <c r="Z21" s="12" t="e">
        <f t="shared" si="2"/>
        <v>#REF!</v>
      </c>
      <c r="AA21" s="12">
        <f t="shared" si="3"/>
        <v>0</v>
      </c>
      <c r="AB21" s="12">
        <f t="shared" si="3"/>
        <v>0</v>
      </c>
      <c r="AC21" s="12">
        <f t="shared" si="3"/>
        <v>0</v>
      </c>
      <c r="AD21" s="12">
        <f t="shared" si="3"/>
        <v>0</v>
      </c>
    </row>
    <row r="22" spans="1:30" x14ac:dyDescent="0.25">
      <c r="A22" s="1" t="s">
        <v>33</v>
      </c>
      <c r="B22" s="1">
        <f>'Quote Sheet'!D40</f>
        <v>0</v>
      </c>
      <c r="C22" s="1" t="e">
        <f>'Quote Sheet'!#REF!</f>
        <v>#REF!</v>
      </c>
      <c r="D22" s="1">
        <f>'Quote Sheet'!G40</f>
        <v>0</v>
      </c>
      <c r="I22" s="11">
        <v>2</v>
      </c>
      <c r="R22" s="12">
        <f t="shared" si="0"/>
        <v>0</v>
      </c>
      <c r="S22" s="12">
        <f t="shared" si="1"/>
        <v>0</v>
      </c>
      <c r="T22" s="12">
        <f t="shared" si="1"/>
        <v>0</v>
      </c>
      <c r="U22" s="12">
        <f t="shared" si="1"/>
        <v>0</v>
      </c>
      <c r="V22" s="12">
        <f t="shared" si="1"/>
        <v>0</v>
      </c>
      <c r="W22" s="12" t="e">
        <f t="shared" si="2"/>
        <v>#REF!</v>
      </c>
      <c r="X22" s="12" t="e">
        <f t="shared" si="2"/>
        <v>#REF!</v>
      </c>
      <c r="Y22" s="12" t="e">
        <f t="shared" si="2"/>
        <v>#REF!</v>
      </c>
      <c r="Z22" s="12" t="e">
        <f t="shared" si="2"/>
        <v>#REF!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</row>
    <row r="23" spans="1:30" x14ac:dyDescent="0.25">
      <c r="A23" s="1" t="s">
        <v>35</v>
      </c>
      <c r="B23" s="1">
        <f>'Quote Sheet'!D43</f>
        <v>0</v>
      </c>
      <c r="C23" s="1" t="e">
        <f>'Quote Sheet'!#REF!</f>
        <v>#REF!</v>
      </c>
      <c r="D23" s="1">
        <f>'Quote Sheet'!G43</f>
        <v>0</v>
      </c>
      <c r="E23" s="12">
        <v>2</v>
      </c>
      <c r="F23" s="12"/>
      <c r="G23" s="12"/>
      <c r="H23" s="12"/>
      <c r="I23" s="12"/>
      <c r="J23" s="12">
        <v>2</v>
      </c>
      <c r="K23" s="12"/>
      <c r="L23" s="12"/>
      <c r="M23" s="12"/>
      <c r="N23" s="12">
        <v>2</v>
      </c>
      <c r="O23" s="12"/>
      <c r="P23" s="12"/>
      <c r="Q23" s="12"/>
      <c r="R23" s="12">
        <f t="shared" si="0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0</v>
      </c>
      <c r="W23" s="12" t="e">
        <f t="shared" si="2"/>
        <v>#REF!</v>
      </c>
      <c r="X23" s="12" t="e">
        <f t="shared" si="2"/>
        <v>#REF!</v>
      </c>
      <c r="Y23" s="12" t="e">
        <f t="shared" si="2"/>
        <v>#REF!</v>
      </c>
      <c r="Z23" s="12" t="e">
        <f t="shared" si="2"/>
        <v>#REF!</v>
      </c>
      <c r="AA23" s="12">
        <f t="shared" si="3"/>
        <v>0</v>
      </c>
      <c r="AB23" s="12">
        <f t="shared" si="3"/>
        <v>0</v>
      </c>
      <c r="AC23" s="12">
        <f t="shared" si="3"/>
        <v>0</v>
      </c>
      <c r="AD23" s="12">
        <f t="shared" si="3"/>
        <v>0</v>
      </c>
    </row>
    <row r="24" spans="1:30" x14ac:dyDescent="0.25">
      <c r="A24" s="1" t="s">
        <v>36</v>
      </c>
      <c r="B24" s="1">
        <f>'Quote Sheet'!D44</f>
        <v>0</v>
      </c>
      <c r="C24" s="1" t="e">
        <f>'Quote Sheet'!#REF!</f>
        <v>#REF!</v>
      </c>
      <c r="D24" s="1">
        <f>'Quote Sheet'!G44</f>
        <v>0</v>
      </c>
      <c r="F24" s="11">
        <v>2</v>
      </c>
      <c r="K24" s="11">
        <v>2</v>
      </c>
      <c r="O24" s="11">
        <v>2</v>
      </c>
      <c r="R24" s="12">
        <f t="shared" si="0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2" t="e">
        <f t="shared" si="2"/>
        <v>#REF!</v>
      </c>
      <c r="X24" s="12" t="e">
        <f t="shared" si="2"/>
        <v>#REF!</v>
      </c>
      <c r="Y24" s="12" t="e">
        <f t="shared" si="2"/>
        <v>#REF!</v>
      </c>
      <c r="Z24" s="12" t="e">
        <f t="shared" si="2"/>
        <v>#REF!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</row>
    <row r="25" spans="1:30" x14ac:dyDescent="0.25">
      <c r="A25" s="1" t="s">
        <v>37</v>
      </c>
      <c r="B25" s="1">
        <f>'Quote Sheet'!D45</f>
        <v>0</v>
      </c>
      <c r="C25" s="1" t="e">
        <f>'Quote Sheet'!#REF!</f>
        <v>#REF!</v>
      </c>
      <c r="D25" s="1">
        <f>'Quote Sheet'!G45</f>
        <v>0</v>
      </c>
      <c r="G25" s="11">
        <v>2</v>
      </c>
      <c r="L25" s="11">
        <v>2</v>
      </c>
      <c r="P25" s="11">
        <v>2</v>
      </c>
      <c r="R25" s="12">
        <f t="shared" si="0"/>
        <v>0</v>
      </c>
      <c r="S25" s="12">
        <f t="shared" si="1"/>
        <v>0</v>
      </c>
      <c r="T25" s="12">
        <f t="shared" si="1"/>
        <v>0</v>
      </c>
      <c r="U25" s="12">
        <f t="shared" si="1"/>
        <v>0</v>
      </c>
      <c r="V25" s="12">
        <f t="shared" si="1"/>
        <v>0</v>
      </c>
      <c r="W25" s="12" t="e">
        <f t="shared" si="2"/>
        <v>#REF!</v>
      </c>
      <c r="X25" s="12" t="e">
        <f t="shared" si="2"/>
        <v>#REF!</v>
      </c>
      <c r="Y25" s="12" t="e">
        <f t="shared" si="2"/>
        <v>#REF!</v>
      </c>
      <c r="Z25" s="12" t="e">
        <f t="shared" si="2"/>
        <v>#REF!</v>
      </c>
      <c r="AA25" s="12">
        <f t="shared" si="3"/>
        <v>0</v>
      </c>
      <c r="AB25" s="12">
        <f t="shared" si="3"/>
        <v>0</v>
      </c>
      <c r="AC25" s="12">
        <f t="shared" si="3"/>
        <v>0</v>
      </c>
      <c r="AD25" s="12">
        <f t="shared" si="3"/>
        <v>0</v>
      </c>
    </row>
    <row r="26" spans="1:30" x14ac:dyDescent="0.25">
      <c r="A26" s="1" t="s">
        <v>38</v>
      </c>
      <c r="B26" s="1">
        <f>'Quote Sheet'!D46</f>
        <v>0</v>
      </c>
      <c r="C26" s="1" t="e">
        <f>'Quote Sheet'!#REF!</f>
        <v>#REF!</v>
      </c>
      <c r="D26" s="1">
        <f>'Quote Sheet'!G46</f>
        <v>0</v>
      </c>
      <c r="H26" s="11">
        <v>2</v>
      </c>
      <c r="M26" s="11">
        <v>2</v>
      </c>
      <c r="Q26" s="11">
        <v>2</v>
      </c>
      <c r="R26" s="12">
        <f t="shared" si="0"/>
        <v>0</v>
      </c>
      <c r="S26" s="12">
        <f t="shared" si="1"/>
        <v>0</v>
      </c>
      <c r="T26" s="12">
        <f t="shared" si="1"/>
        <v>0</v>
      </c>
      <c r="U26" s="12">
        <f t="shared" si="1"/>
        <v>0</v>
      </c>
      <c r="V26" s="12">
        <f t="shared" si="1"/>
        <v>0</v>
      </c>
      <c r="W26" s="12" t="e">
        <f t="shared" si="2"/>
        <v>#REF!</v>
      </c>
      <c r="X26" s="12" t="e">
        <f t="shared" si="2"/>
        <v>#REF!</v>
      </c>
      <c r="Y26" s="12" t="e">
        <f t="shared" si="2"/>
        <v>#REF!</v>
      </c>
      <c r="Z26" s="12" t="e">
        <f t="shared" si="2"/>
        <v>#REF!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</row>
    <row r="27" spans="1:30" x14ac:dyDescent="0.25">
      <c r="A27" s="1" t="s">
        <v>39</v>
      </c>
      <c r="B27" s="1">
        <f>'Quote Sheet'!D47</f>
        <v>0</v>
      </c>
      <c r="C27" s="1" t="e">
        <f>'Quote Sheet'!#REF!</f>
        <v>#REF!</v>
      </c>
      <c r="D27" s="1">
        <f>'Quote Sheet'!G47</f>
        <v>0</v>
      </c>
      <c r="I27" s="11">
        <v>2</v>
      </c>
      <c r="R27" s="12">
        <f t="shared" si="0"/>
        <v>0</v>
      </c>
      <c r="S27" s="12">
        <f t="shared" si="1"/>
        <v>0</v>
      </c>
      <c r="T27" s="12">
        <f t="shared" si="1"/>
        <v>0</v>
      </c>
      <c r="U27" s="12">
        <f t="shared" si="1"/>
        <v>0</v>
      </c>
      <c r="V27" s="12">
        <f t="shared" si="1"/>
        <v>0</v>
      </c>
      <c r="W27" s="12" t="e">
        <f t="shared" si="2"/>
        <v>#REF!</v>
      </c>
      <c r="X27" s="12" t="e">
        <f t="shared" si="2"/>
        <v>#REF!</v>
      </c>
      <c r="Y27" s="12" t="e">
        <f t="shared" si="2"/>
        <v>#REF!</v>
      </c>
      <c r="Z27" s="12" t="e">
        <f t="shared" si="2"/>
        <v>#REF!</v>
      </c>
      <c r="AA27" s="12">
        <f t="shared" si="3"/>
        <v>0</v>
      </c>
      <c r="AB27" s="12">
        <f t="shared" si="3"/>
        <v>0</v>
      </c>
      <c r="AC27" s="12">
        <f t="shared" si="3"/>
        <v>0</v>
      </c>
      <c r="AD27" s="12">
        <f t="shared" si="3"/>
        <v>0</v>
      </c>
    </row>
    <row r="28" spans="1:30" x14ac:dyDescent="0.25">
      <c r="A28" s="1" t="s">
        <v>40</v>
      </c>
      <c r="B28" s="1">
        <f>'Quote Sheet'!D50</f>
        <v>0</v>
      </c>
      <c r="C28" s="1" t="e">
        <f>'Quote Sheet'!#REF!</f>
        <v>#REF!</v>
      </c>
      <c r="D28" s="1">
        <f>'Quote Sheet'!G50</f>
        <v>0</v>
      </c>
      <c r="E28" s="12">
        <v>1</v>
      </c>
      <c r="F28" s="12"/>
      <c r="G28" s="12"/>
      <c r="H28" s="12"/>
      <c r="I28" s="12"/>
      <c r="J28" s="12">
        <v>1</v>
      </c>
      <c r="K28" s="12"/>
      <c r="L28" s="12"/>
      <c r="M28" s="12"/>
      <c r="N28" s="12">
        <v>1</v>
      </c>
      <c r="O28" s="12"/>
      <c r="P28" s="12"/>
      <c r="Q28" s="12"/>
      <c r="R28" s="12">
        <f t="shared" si="0"/>
        <v>0</v>
      </c>
      <c r="S28" s="12">
        <f t="shared" si="1"/>
        <v>0</v>
      </c>
      <c r="T28" s="12">
        <f t="shared" si="1"/>
        <v>0</v>
      </c>
      <c r="U28" s="12">
        <f t="shared" si="1"/>
        <v>0</v>
      </c>
      <c r="V28" s="12">
        <f t="shared" si="1"/>
        <v>0</v>
      </c>
      <c r="W28" s="12" t="e">
        <f t="shared" si="2"/>
        <v>#REF!</v>
      </c>
      <c r="X28" s="12" t="e">
        <f t="shared" si="2"/>
        <v>#REF!</v>
      </c>
      <c r="Y28" s="12" t="e">
        <f t="shared" si="2"/>
        <v>#REF!</v>
      </c>
      <c r="Z28" s="12" t="e">
        <f t="shared" si="2"/>
        <v>#REF!</v>
      </c>
      <c r="AA28" s="12">
        <f t="shared" si="3"/>
        <v>0</v>
      </c>
      <c r="AB28" s="12">
        <f t="shared" si="3"/>
        <v>0</v>
      </c>
      <c r="AC28" s="12">
        <f t="shared" si="3"/>
        <v>0</v>
      </c>
      <c r="AD28" s="12">
        <f t="shared" si="3"/>
        <v>0</v>
      </c>
    </row>
    <row r="29" spans="1:30" x14ac:dyDescent="0.25">
      <c r="A29" s="1" t="s">
        <v>41</v>
      </c>
      <c r="B29" s="1">
        <f>'Quote Sheet'!D51</f>
        <v>0</v>
      </c>
      <c r="C29" s="1" t="e">
        <f>'Quote Sheet'!#REF!</f>
        <v>#REF!</v>
      </c>
      <c r="D29" s="1">
        <f>'Quote Sheet'!G51</f>
        <v>0</v>
      </c>
      <c r="F29" s="11">
        <v>1</v>
      </c>
      <c r="K29" s="11">
        <v>1</v>
      </c>
      <c r="O29" s="11">
        <v>1</v>
      </c>
      <c r="R29" s="12">
        <f t="shared" si="0"/>
        <v>0</v>
      </c>
      <c r="S29" s="12">
        <f t="shared" si="1"/>
        <v>0</v>
      </c>
      <c r="T29" s="12">
        <f t="shared" si="1"/>
        <v>0</v>
      </c>
      <c r="U29" s="12">
        <f t="shared" si="1"/>
        <v>0</v>
      </c>
      <c r="V29" s="12">
        <f t="shared" si="1"/>
        <v>0</v>
      </c>
      <c r="W29" s="12" t="e">
        <f t="shared" si="2"/>
        <v>#REF!</v>
      </c>
      <c r="X29" s="12" t="e">
        <f t="shared" si="2"/>
        <v>#REF!</v>
      </c>
      <c r="Y29" s="12" t="e">
        <f t="shared" si="2"/>
        <v>#REF!</v>
      </c>
      <c r="Z29" s="12" t="e">
        <f t="shared" si="2"/>
        <v>#REF!</v>
      </c>
      <c r="AA29" s="12">
        <f t="shared" si="3"/>
        <v>0</v>
      </c>
      <c r="AB29" s="12">
        <f t="shared" si="3"/>
        <v>0</v>
      </c>
      <c r="AC29" s="12">
        <f t="shared" si="3"/>
        <v>0</v>
      </c>
      <c r="AD29" s="12">
        <f t="shared" si="3"/>
        <v>0</v>
      </c>
    </row>
    <row r="30" spans="1:30" x14ac:dyDescent="0.25">
      <c r="A30" s="1" t="s">
        <v>42</v>
      </c>
      <c r="B30" s="1">
        <f>'Quote Sheet'!D52</f>
        <v>0</v>
      </c>
      <c r="C30" s="1" t="e">
        <f>'Quote Sheet'!#REF!</f>
        <v>#REF!</v>
      </c>
      <c r="D30" s="1">
        <f>'Quote Sheet'!G52</f>
        <v>0</v>
      </c>
      <c r="G30" s="11">
        <v>1</v>
      </c>
      <c r="L30" s="11">
        <v>1</v>
      </c>
      <c r="P30" s="11">
        <v>1</v>
      </c>
      <c r="R30" s="12">
        <f t="shared" si="0"/>
        <v>0</v>
      </c>
      <c r="S30" s="12">
        <f t="shared" si="1"/>
        <v>0</v>
      </c>
      <c r="T30" s="12">
        <f t="shared" si="1"/>
        <v>0</v>
      </c>
      <c r="U30" s="12">
        <f t="shared" si="1"/>
        <v>0</v>
      </c>
      <c r="V30" s="12">
        <f t="shared" si="1"/>
        <v>0</v>
      </c>
      <c r="W30" s="12" t="e">
        <f t="shared" si="2"/>
        <v>#REF!</v>
      </c>
      <c r="X30" s="12" t="e">
        <f t="shared" si="2"/>
        <v>#REF!</v>
      </c>
      <c r="Y30" s="12" t="e">
        <f t="shared" si="2"/>
        <v>#REF!</v>
      </c>
      <c r="Z30" s="12" t="e">
        <f t="shared" si="2"/>
        <v>#REF!</v>
      </c>
      <c r="AA30" s="12">
        <f t="shared" si="3"/>
        <v>0</v>
      </c>
      <c r="AB30" s="12">
        <f t="shared" si="3"/>
        <v>0</v>
      </c>
      <c r="AC30" s="12">
        <f t="shared" si="3"/>
        <v>0</v>
      </c>
      <c r="AD30" s="12">
        <f t="shared" si="3"/>
        <v>0</v>
      </c>
    </row>
    <row r="31" spans="1:30" x14ac:dyDescent="0.25">
      <c r="A31" s="1" t="s">
        <v>43</v>
      </c>
      <c r="B31" s="1">
        <f>'Quote Sheet'!D53</f>
        <v>0</v>
      </c>
      <c r="C31" s="1" t="e">
        <f>'Quote Sheet'!#REF!</f>
        <v>#REF!</v>
      </c>
      <c r="D31" s="1">
        <f>'Quote Sheet'!G53</f>
        <v>0</v>
      </c>
      <c r="H31" s="11">
        <v>1</v>
      </c>
      <c r="M31" s="11">
        <v>1</v>
      </c>
      <c r="Q31" s="11">
        <v>1</v>
      </c>
      <c r="R31" s="12">
        <f t="shared" si="0"/>
        <v>0</v>
      </c>
      <c r="S31" s="12">
        <f t="shared" si="1"/>
        <v>0</v>
      </c>
      <c r="T31" s="12">
        <f t="shared" si="1"/>
        <v>0</v>
      </c>
      <c r="U31" s="12">
        <f t="shared" si="1"/>
        <v>0</v>
      </c>
      <c r="V31" s="12">
        <f t="shared" si="1"/>
        <v>0</v>
      </c>
      <c r="W31" s="12" t="e">
        <f t="shared" si="2"/>
        <v>#REF!</v>
      </c>
      <c r="X31" s="12" t="e">
        <f t="shared" si="2"/>
        <v>#REF!</v>
      </c>
      <c r="Y31" s="12" t="e">
        <f t="shared" si="2"/>
        <v>#REF!</v>
      </c>
      <c r="Z31" s="12" t="e">
        <f t="shared" si="2"/>
        <v>#REF!</v>
      </c>
      <c r="AA31" s="12">
        <f t="shared" si="3"/>
        <v>0</v>
      </c>
      <c r="AB31" s="12">
        <f t="shared" si="3"/>
        <v>0</v>
      </c>
      <c r="AC31" s="12">
        <f t="shared" si="3"/>
        <v>0</v>
      </c>
      <c r="AD31" s="12">
        <f t="shared" si="3"/>
        <v>0</v>
      </c>
    </row>
    <row r="32" spans="1:30" x14ac:dyDescent="0.25">
      <c r="A32" s="1" t="s">
        <v>44</v>
      </c>
      <c r="B32" s="1">
        <f>'Quote Sheet'!D54</f>
        <v>0</v>
      </c>
      <c r="C32" s="1" t="e">
        <f>'Quote Sheet'!#REF!</f>
        <v>#REF!</v>
      </c>
      <c r="D32" s="1">
        <f>'Quote Sheet'!G54</f>
        <v>0</v>
      </c>
      <c r="I32" s="11">
        <v>1</v>
      </c>
      <c r="R32" s="12">
        <f t="shared" si="0"/>
        <v>0</v>
      </c>
      <c r="S32" s="12">
        <f t="shared" si="1"/>
        <v>0</v>
      </c>
      <c r="T32" s="12">
        <f t="shared" si="1"/>
        <v>0</v>
      </c>
      <c r="U32" s="12">
        <f t="shared" si="1"/>
        <v>0</v>
      </c>
      <c r="V32" s="12">
        <f t="shared" si="1"/>
        <v>0</v>
      </c>
      <c r="W32" s="12" t="e">
        <f t="shared" si="2"/>
        <v>#REF!</v>
      </c>
      <c r="X32" s="12" t="e">
        <f t="shared" si="2"/>
        <v>#REF!</v>
      </c>
      <c r="Y32" s="12" t="e">
        <f t="shared" si="2"/>
        <v>#REF!</v>
      </c>
      <c r="Z32" s="12" t="e">
        <f t="shared" si="2"/>
        <v>#REF!</v>
      </c>
      <c r="AA32" s="12">
        <f t="shared" si="3"/>
        <v>0</v>
      </c>
      <c r="AB32" s="12">
        <f t="shared" si="3"/>
        <v>0</v>
      </c>
      <c r="AC32" s="12">
        <f t="shared" si="3"/>
        <v>0</v>
      </c>
      <c r="AD32" s="12">
        <f t="shared" si="3"/>
        <v>0</v>
      </c>
    </row>
    <row r="33" spans="1:30" x14ac:dyDescent="0.25">
      <c r="A33" s="10" t="s">
        <v>46</v>
      </c>
      <c r="B33" s="10" t="e">
        <f>'Quote Sheet'!#REF!</f>
        <v>#REF!</v>
      </c>
      <c r="C33" s="10" t="e">
        <f>'Quote Sheet'!#REF!</f>
        <v>#REF!</v>
      </c>
      <c r="D33" s="10" t="e">
        <f>'Quote Sheet'!#REF!</f>
        <v>#REF!</v>
      </c>
      <c r="E33" s="12">
        <v>3</v>
      </c>
      <c r="F33" s="12"/>
      <c r="G33" s="12"/>
      <c r="H33" s="12"/>
      <c r="I33" s="12"/>
      <c r="J33" s="11">
        <v>3</v>
      </c>
      <c r="N33" s="11">
        <v>3</v>
      </c>
      <c r="R33" s="12" t="e">
        <f t="shared" si="0"/>
        <v>#REF!</v>
      </c>
      <c r="S33" s="12" t="e">
        <f t="shared" si="1"/>
        <v>#REF!</v>
      </c>
      <c r="T33" s="12" t="e">
        <f t="shared" si="1"/>
        <v>#REF!</v>
      </c>
      <c r="U33" s="12" t="e">
        <f t="shared" si="1"/>
        <v>#REF!</v>
      </c>
      <c r="V33" s="12" t="e">
        <f t="shared" si="1"/>
        <v>#REF!</v>
      </c>
      <c r="W33" s="12" t="e">
        <f t="shared" si="2"/>
        <v>#REF!</v>
      </c>
      <c r="X33" s="12" t="e">
        <f t="shared" si="2"/>
        <v>#REF!</v>
      </c>
      <c r="Y33" s="12" t="e">
        <f t="shared" si="2"/>
        <v>#REF!</v>
      </c>
      <c r="Z33" s="12" t="e">
        <f t="shared" si="2"/>
        <v>#REF!</v>
      </c>
      <c r="AA33" s="12" t="e">
        <f t="shared" si="3"/>
        <v>#REF!</v>
      </c>
      <c r="AB33" s="12" t="e">
        <f t="shared" si="3"/>
        <v>#REF!</v>
      </c>
      <c r="AC33" s="12" t="e">
        <f t="shared" si="3"/>
        <v>#REF!</v>
      </c>
      <c r="AD33" s="12" t="e">
        <f t="shared" si="3"/>
        <v>#REF!</v>
      </c>
    </row>
    <row r="34" spans="1:30" x14ac:dyDescent="0.25">
      <c r="A34" s="10" t="s">
        <v>47</v>
      </c>
      <c r="B34" s="10">
        <f>'Quote Sheet'!D57</f>
        <v>0</v>
      </c>
      <c r="C34" s="10" t="e">
        <f>'Quote Sheet'!#REF!</f>
        <v>#REF!</v>
      </c>
      <c r="D34" s="10">
        <f>'Quote Sheet'!G57</f>
        <v>0</v>
      </c>
      <c r="F34" s="11">
        <v>3</v>
      </c>
      <c r="K34" s="11">
        <v>3</v>
      </c>
      <c r="O34" s="11">
        <v>3</v>
      </c>
      <c r="R34" s="12">
        <f t="shared" si="0"/>
        <v>0</v>
      </c>
      <c r="S34" s="12">
        <f t="shared" si="1"/>
        <v>0</v>
      </c>
      <c r="T34" s="12">
        <f t="shared" si="1"/>
        <v>0</v>
      </c>
      <c r="U34" s="12">
        <f t="shared" si="1"/>
        <v>0</v>
      </c>
      <c r="V34" s="12">
        <f t="shared" si="1"/>
        <v>0</v>
      </c>
      <c r="W34" s="12" t="e">
        <f t="shared" si="2"/>
        <v>#REF!</v>
      </c>
      <c r="X34" s="12" t="e">
        <f t="shared" si="2"/>
        <v>#REF!</v>
      </c>
      <c r="Y34" s="12" t="e">
        <f t="shared" si="2"/>
        <v>#REF!</v>
      </c>
      <c r="Z34" s="12" t="e">
        <f t="shared" si="2"/>
        <v>#REF!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0</v>
      </c>
    </row>
    <row r="35" spans="1:30" x14ac:dyDescent="0.25">
      <c r="A35" s="10" t="s">
        <v>48</v>
      </c>
      <c r="B35" s="10" t="e">
        <f>'Quote Sheet'!#REF!</f>
        <v>#REF!</v>
      </c>
      <c r="C35" s="10" t="e">
        <f>'Quote Sheet'!#REF!</f>
        <v>#REF!</v>
      </c>
      <c r="D35" s="10" t="e">
        <f>'Quote Sheet'!#REF!</f>
        <v>#REF!</v>
      </c>
      <c r="G35" s="11">
        <v>3</v>
      </c>
      <c r="L35" s="11">
        <v>3</v>
      </c>
      <c r="P35" s="11">
        <v>3</v>
      </c>
      <c r="R35" s="12" t="e">
        <f t="shared" si="0"/>
        <v>#REF!</v>
      </c>
      <c r="S35" s="12" t="e">
        <f t="shared" ref="S35:V66" si="4">$B35*F35</f>
        <v>#REF!</v>
      </c>
      <c r="T35" s="12" t="e">
        <f t="shared" si="4"/>
        <v>#REF!</v>
      </c>
      <c r="U35" s="12" t="e">
        <f t="shared" si="4"/>
        <v>#REF!</v>
      </c>
      <c r="V35" s="12" t="e">
        <f t="shared" si="4"/>
        <v>#REF!</v>
      </c>
      <c r="W35" s="12" t="e">
        <f t="shared" ref="W35:Z66" si="5">$C35*J35</f>
        <v>#REF!</v>
      </c>
      <c r="X35" s="12" t="e">
        <f t="shared" si="5"/>
        <v>#REF!</v>
      </c>
      <c r="Y35" s="12" t="e">
        <f t="shared" si="5"/>
        <v>#REF!</v>
      </c>
      <c r="Z35" s="12" t="e">
        <f t="shared" si="5"/>
        <v>#REF!</v>
      </c>
      <c r="AA35" s="12" t="e">
        <f t="shared" si="3"/>
        <v>#REF!</v>
      </c>
      <c r="AB35" s="12" t="e">
        <f t="shared" si="3"/>
        <v>#REF!</v>
      </c>
      <c r="AC35" s="12" t="e">
        <f t="shared" si="3"/>
        <v>#REF!</v>
      </c>
      <c r="AD35" s="12" t="e">
        <f t="shared" si="3"/>
        <v>#REF!</v>
      </c>
    </row>
    <row r="36" spans="1:30" x14ac:dyDescent="0.25">
      <c r="A36" s="10" t="s">
        <v>49</v>
      </c>
      <c r="B36" s="10">
        <f>'Quote Sheet'!D58</f>
        <v>0</v>
      </c>
      <c r="C36" s="10" t="e">
        <f>'Quote Sheet'!#REF!</f>
        <v>#REF!</v>
      </c>
      <c r="D36" s="10">
        <f>'Quote Sheet'!G58</f>
        <v>0</v>
      </c>
      <c r="H36" s="11">
        <v>3</v>
      </c>
      <c r="M36" s="11">
        <v>3</v>
      </c>
      <c r="Q36" s="11">
        <v>3</v>
      </c>
      <c r="R36" s="12">
        <f t="shared" si="0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4"/>
        <v>0</v>
      </c>
      <c r="W36" s="12" t="e">
        <f t="shared" si="5"/>
        <v>#REF!</v>
      </c>
      <c r="X36" s="12" t="e">
        <f t="shared" si="5"/>
        <v>#REF!</v>
      </c>
      <c r="Y36" s="12" t="e">
        <f t="shared" si="5"/>
        <v>#REF!</v>
      </c>
      <c r="Z36" s="12" t="e">
        <f t="shared" si="5"/>
        <v>#REF!</v>
      </c>
      <c r="AA36" s="12">
        <f t="shared" si="3"/>
        <v>0</v>
      </c>
      <c r="AB36" s="12">
        <f t="shared" si="3"/>
        <v>0</v>
      </c>
      <c r="AC36" s="12">
        <f t="shared" si="3"/>
        <v>0</v>
      </c>
      <c r="AD36" s="12">
        <f t="shared" si="3"/>
        <v>0</v>
      </c>
    </row>
    <row r="37" spans="1:30" x14ac:dyDescent="0.25">
      <c r="A37" s="10" t="s">
        <v>50</v>
      </c>
      <c r="B37" s="10">
        <f>'Quote Sheet'!D59</f>
        <v>0</v>
      </c>
      <c r="C37" s="10" t="e">
        <f>'Quote Sheet'!#REF!</f>
        <v>#REF!</v>
      </c>
      <c r="D37" s="10">
        <f>'Quote Sheet'!G59</f>
        <v>0</v>
      </c>
      <c r="I37" s="11">
        <v>3</v>
      </c>
      <c r="R37" s="12">
        <f t="shared" si="0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4"/>
        <v>0</v>
      </c>
      <c r="W37" s="12" t="e">
        <f t="shared" si="5"/>
        <v>#REF!</v>
      </c>
      <c r="X37" s="12" t="e">
        <f t="shared" si="5"/>
        <v>#REF!</v>
      </c>
      <c r="Y37" s="12" t="e">
        <f t="shared" si="5"/>
        <v>#REF!</v>
      </c>
      <c r="Z37" s="12" t="e">
        <f t="shared" si="5"/>
        <v>#REF!</v>
      </c>
      <c r="AA37" s="12">
        <f t="shared" si="3"/>
        <v>0</v>
      </c>
      <c r="AB37" s="12">
        <f t="shared" si="3"/>
        <v>0</v>
      </c>
      <c r="AC37" s="12">
        <f t="shared" si="3"/>
        <v>0</v>
      </c>
      <c r="AD37" s="12">
        <f t="shared" si="3"/>
        <v>0</v>
      </c>
    </row>
    <row r="38" spans="1:30" x14ac:dyDescent="0.25">
      <c r="A38" s="1" t="s">
        <v>52</v>
      </c>
      <c r="B38" s="1">
        <f>'Quote Sheet'!D64</f>
        <v>0</v>
      </c>
      <c r="C38" s="1" t="e">
        <f>'Quote Sheet'!#REF!</f>
        <v>#REF!</v>
      </c>
      <c r="D38" s="1">
        <f>'Quote Sheet'!G64</f>
        <v>0</v>
      </c>
      <c r="E38" s="11">
        <v>1</v>
      </c>
      <c r="F38" s="11">
        <v>2</v>
      </c>
      <c r="J38" s="11">
        <v>1</v>
      </c>
      <c r="K38" s="11">
        <v>2</v>
      </c>
      <c r="N38" s="11">
        <v>1</v>
      </c>
      <c r="O38" s="11">
        <v>2</v>
      </c>
      <c r="R38" s="12">
        <f t="shared" si="0"/>
        <v>0</v>
      </c>
      <c r="S38" s="12">
        <f t="shared" si="4"/>
        <v>0</v>
      </c>
      <c r="T38" s="12">
        <f t="shared" si="4"/>
        <v>0</v>
      </c>
      <c r="U38" s="12">
        <f t="shared" si="4"/>
        <v>0</v>
      </c>
      <c r="V38" s="12">
        <f t="shared" si="4"/>
        <v>0</v>
      </c>
      <c r="W38" s="12" t="e">
        <f t="shared" si="5"/>
        <v>#REF!</v>
      </c>
      <c r="X38" s="12" t="e">
        <f t="shared" si="5"/>
        <v>#REF!</v>
      </c>
      <c r="Y38" s="12" t="e">
        <f t="shared" si="5"/>
        <v>#REF!</v>
      </c>
      <c r="Z38" s="12" t="e">
        <f t="shared" si="5"/>
        <v>#REF!</v>
      </c>
      <c r="AA38" s="12">
        <f t="shared" si="3"/>
        <v>0</v>
      </c>
      <c r="AB38" s="12">
        <f t="shared" si="3"/>
        <v>0</v>
      </c>
      <c r="AC38" s="12">
        <f t="shared" si="3"/>
        <v>0</v>
      </c>
      <c r="AD38" s="12">
        <f t="shared" si="3"/>
        <v>0</v>
      </c>
    </row>
    <row r="39" spans="1:30" x14ac:dyDescent="0.25">
      <c r="A39" s="1" t="s">
        <v>53</v>
      </c>
      <c r="B39" s="1" t="e">
        <f>'Quote Sheet'!#REF!</f>
        <v>#REF!</v>
      </c>
      <c r="C39" s="1" t="e">
        <f>'Quote Sheet'!#REF!</f>
        <v>#REF!</v>
      </c>
      <c r="D39" s="1" t="e">
        <f>'Quote Sheet'!#REF!</f>
        <v>#REF!</v>
      </c>
      <c r="E39" s="11">
        <v>1</v>
      </c>
      <c r="G39" s="11">
        <v>2</v>
      </c>
      <c r="J39" s="11">
        <v>1</v>
      </c>
      <c r="L39" s="11">
        <v>2</v>
      </c>
      <c r="N39" s="11">
        <v>1</v>
      </c>
      <c r="P39" s="11">
        <v>2</v>
      </c>
      <c r="R39" s="12" t="e">
        <f t="shared" si="0"/>
        <v>#REF!</v>
      </c>
      <c r="S39" s="12" t="e">
        <f t="shared" si="4"/>
        <v>#REF!</v>
      </c>
      <c r="T39" s="12" t="e">
        <f t="shared" si="4"/>
        <v>#REF!</v>
      </c>
      <c r="U39" s="12" t="e">
        <f t="shared" si="4"/>
        <v>#REF!</v>
      </c>
      <c r="V39" s="12" t="e">
        <f t="shared" si="4"/>
        <v>#REF!</v>
      </c>
      <c r="W39" s="12" t="e">
        <f t="shared" si="5"/>
        <v>#REF!</v>
      </c>
      <c r="X39" s="12" t="e">
        <f t="shared" si="5"/>
        <v>#REF!</v>
      </c>
      <c r="Y39" s="12" t="e">
        <f t="shared" si="5"/>
        <v>#REF!</v>
      </c>
      <c r="Z39" s="12" t="e">
        <f t="shared" si="5"/>
        <v>#REF!</v>
      </c>
      <c r="AA39" s="12" t="e">
        <f t="shared" si="3"/>
        <v>#REF!</v>
      </c>
      <c r="AB39" s="12" t="e">
        <f t="shared" si="3"/>
        <v>#REF!</v>
      </c>
      <c r="AC39" s="12" t="e">
        <f t="shared" si="3"/>
        <v>#REF!</v>
      </c>
      <c r="AD39" s="12" t="e">
        <f t="shared" si="3"/>
        <v>#REF!</v>
      </c>
    </row>
    <row r="40" spans="1:30" x14ac:dyDescent="0.25">
      <c r="A40" s="1" t="s">
        <v>54</v>
      </c>
      <c r="B40" s="1" t="e">
        <f>'Quote Sheet'!#REF!</f>
        <v>#REF!</v>
      </c>
      <c r="C40" s="1" t="e">
        <f>'Quote Sheet'!#REF!</f>
        <v>#REF!</v>
      </c>
      <c r="D40" s="1" t="e">
        <f>'Quote Sheet'!#REF!</f>
        <v>#REF!</v>
      </c>
      <c r="F40" s="11">
        <v>1</v>
      </c>
      <c r="G40" s="11">
        <v>2</v>
      </c>
      <c r="K40" s="11">
        <v>1</v>
      </c>
      <c r="L40" s="11">
        <v>2</v>
      </c>
      <c r="O40" s="11">
        <v>1</v>
      </c>
      <c r="P40" s="11">
        <v>2</v>
      </c>
      <c r="R40" s="12" t="e">
        <f t="shared" si="0"/>
        <v>#REF!</v>
      </c>
      <c r="S40" s="12" t="e">
        <f t="shared" si="4"/>
        <v>#REF!</v>
      </c>
      <c r="T40" s="12" t="e">
        <f t="shared" si="4"/>
        <v>#REF!</v>
      </c>
      <c r="U40" s="12" t="e">
        <f t="shared" si="4"/>
        <v>#REF!</v>
      </c>
      <c r="V40" s="12" t="e">
        <f t="shared" si="4"/>
        <v>#REF!</v>
      </c>
      <c r="W40" s="12" t="e">
        <f t="shared" si="5"/>
        <v>#REF!</v>
      </c>
      <c r="X40" s="12" t="e">
        <f t="shared" si="5"/>
        <v>#REF!</v>
      </c>
      <c r="Y40" s="12" t="e">
        <f t="shared" si="5"/>
        <v>#REF!</v>
      </c>
      <c r="Z40" s="12" t="e">
        <f t="shared" si="5"/>
        <v>#REF!</v>
      </c>
      <c r="AA40" s="12" t="e">
        <f t="shared" si="3"/>
        <v>#REF!</v>
      </c>
      <c r="AB40" s="12" t="e">
        <f t="shared" si="3"/>
        <v>#REF!</v>
      </c>
      <c r="AC40" s="12" t="e">
        <f t="shared" si="3"/>
        <v>#REF!</v>
      </c>
      <c r="AD40" s="12" t="e">
        <f t="shared" si="3"/>
        <v>#REF!</v>
      </c>
    </row>
    <row r="41" spans="1:30" x14ac:dyDescent="0.25">
      <c r="A41" s="1" t="s">
        <v>55</v>
      </c>
      <c r="B41" s="1">
        <f>'Quote Sheet'!D65</f>
        <v>0</v>
      </c>
      <c r="C41" s="1" t="e">
        <f>'Quote Sheet'!#REF!</f>
        <v>#REF!</v>
      </c>
      <c r="D41" s="1">
        <f>'Quote Sheet'!G65</f>
        <v>0</v>
      </c>
      <c r="E41" s="11">
        <v>1</v>
      </c>
      <c r="H41" s="11">
        <v>2</v>
      </c>
      <c r="J41" s="11">
        <v>1</v>
      </c>
      <c r="M41" s="11">
        <v>2</v>
      </c>
      <c r="N41" s="11">
        <v>1</v>
      </c>
      <c r="Q41" s="11">
        <v>2</v>
      </c>
      <c r="R41" s="12">
        <f t="shared" si="0"/>
        <v>0</v>
      </c>
      <c r="S41" s="12">
        <f t="shared" si="4"/>
        <v>0</v>
      </c>
      <c r="T41" s="12">
        <f t="shared" si="4"/>
        <v>0</v>
      </c>
      <c r="U41" s="12">
        <f t="shared" si="4"/>
        <v>0</v>
      </c>
      <c r="V41" s="12">
        <f t="shared" si="4"/>
        <v>0</v>
      </c>
      <c r="W41" s="12" t="e">
        <f t="shared" si="5"/>
        <v>#REF!</v>
      </c>
      <c r="X41" s="12" t="e">
        <f t="shared" si="5"/>
        <v>#REF!</v>
      </c>
      <c r="Y41" s="12" t="e">
        <f t="shared" si="5"/>
        <v>#REF!</v>
      </c>
      <c r="Z41" s="12" t="e">
        <f t="shared" si="5"/>
        <v>#REF!</v>
      </c>
      <c r="AA41" s="12">
        <f t="shared" si="3"/>
        <v>0</v>
      </c>
      <c r="AB41" s="12">
        <f t="shared" si="3"/>
        <v>0</v>
      </c>
      <c r="AC41" s="12">
        <f t="shared" si="3"/>
        <v>0</v>
      </c>
      <c r="AD41" s="12">
        <f t="shared" si="3"/>
        <v>0</v>
      </c>
    </row>
    <row r="42" spans="1:30" x14ac:dyDescent="0.25">
      <c r="A42" s="1" t="s">
        <v>56</v>
      </c>
      <c r="B42" s="1">
        <f>'Quote Sheet'!D66</f>
        <v>0</v>
      </c>
      <c r="C42" s="1" t="e">
        <f>'Quote Sheet'!#REF!</f>
        <v>#REF!</v>
      </c>
      <c r="D42" s="1">
        <f>'Quote Sheet'!G66</f>
        <v>0</v>
      </c>
      <c r="F42" s="11">
        <v>1</v>
      </c>
      <c r="H42" s="11">
        <v>2</v>
      </c>
      <c r="K42" s="11">
        <v>1</v>
      </c>
      <c r="M42" s="11">
        <v>2</v>
      </c>
      <c r="O42" s="11">
        <v>1</v>
      </c>
      <c r="Q42" s="11">
        <v>2</v>
      </c>
      <c r="R42" s="12">
        <f t="shared" si="0"/>
        <v>0</v>
      </c>
      <c r="S42" s="12">
        <f t="shared" si="4"/>
        <v>0</v>
      </c>
      <c r="T42" s="12">
        <f t="shared" si="4"/>
        <v>0</v>
      </c>
      <c r="U42" s="12">
        <f t="shared" si="4"/>
        <v>0</v>
      </c>
      <c r="V42" s="12">
        <f t="shared" si="4"/>
        <v>0</v>
      </c>
      <c r="W42" s="12" t="e">
        <f t="shared" si="5"/>
        <v>#REF!</v>
      </c>
      <c r="X42" s="12" t="e">
        <f t="shared" si="5"/>
        <v>#REF!</v>
      </c>
      <c r="Y42" s="12" t="e">
        <f t="shared" si="5"/>
        <v>#REF!</v>
      </c>
      <c r="Z42" s="12" t="e">
        <f t="shared" si="5"/>
        <v>#REF!</v>
      </c>
      <c r="AA42" s="12">
        <f t="shared" si="3"/>
        <v>0</v>
      </c>
      <c r="AB42" s="12">
        <f t="shared" si="3"/>
        <v>0</v>
      </c>
      <c r="AC42" s="12">
        <f t="shared" si="3"/>
        <v>0</v>
      </c>
      <c r="AD42" s="12">
        <f t="shared" si="3"/>
        <v>0</v>
      </c>
    </row>
    <row r="43" spans="1:30" x14ac:dyDescent="0.25">
      <c r="A43" s="1" t="s">
        <v>57</v>
      </c>
      <c r="B43" s="1" t="e">
        <f>'Quote Sheet'!#REF!</f>
        <v>#REF!</v>
      </c>
      <c r="C43" s="1" t="e">
        <f>'Quote Sheet'!#REF!</f>
        <v>#REF!</v>
      </c>
      <c r="D43" s="1" t="e">
        <f>'Quote Sheet'!#REF!</f>
        <v>#REF!</v>
      </c>
      <c r="G43" s="11">
        <v>1</v>
      </c>
      <c r="H43" s="11">
        <v>2</v>
      </c>
      <c r="L43" s="11">
        <v>1</v>
      </c>
      <c r="M43" s="11">
        <v>2</v>
      </c>
      <c r="P43" s="11">
        <v>1</v>
      </c>
      <c r="Q43" s="11">
        <v>2</v>
      </c>
      <c r="R43" s="12" t="e">
        <f t="shared" si="0"/>
        <v>#REF!</v>
      </c>
      <c r="S43" s="12" t="e">
        <f t="shared" si="4"/>
        <v>#REF!</v>
      </c>
      <c r="T43" s="12" t="e">
        <f t="shared" si="4"/>
        <v>#REF!</v>
      </c>
      <c r="U43" s="12" t="e">
        <f t="shared" si="4"/>
        <v>#REF!</v>
      </c>
      <c r="V43" s="12" t="e">
        <f t="shared" si="4"/>
        <v>#REF!</v>
      </c>
      <c r="W43" s="12" t="e">
        <f t="shared" si="5"/>
        <v>#REF!</v>
      </c>
      <c r="X43" s="12" t="e">
        <f t="shared" si="5"/>
        <v>#REF!</v>
      </c>
      <c r="Y43" s="12" t="e">
        <f t="shared" si="5"/>
        <v>#REF!</v>
      </c>
      <c r="Z43" s="12" t="e">
        <f t="shared" si="5"/>
        <v>#REF!</v>
      </c>
      <c r="AA43" s="12" t="e">
        <f t="shared" si="3"/>
        <v>#REF!</v>
      </c>
      <c r="AB43" s="12" t="e">
        <f t="shared" si="3"/>
        <v>#REF!</v>
      </c>
      <c r="AC43" s="12" t="e">
        <f t="shared" si="3"/>
        <v>#REF!</v>
      </c>
      <c r="AD43" s="12" t="e">
        <f t="shared" si="3"/>
        <v>#REF!</v>
      </c>
    </row>
    <row r="44" spans="1:30" x14ac:dyDescent="0.25">
      <c r="A44" s="1" t="s">
        <v>64</v>
      </c>
      <c r="B44" s="1">
        <f>'Quote Sheet'!D67</f>
        <v>0</v>
      </c>
      <c r="C44" s="1" t="e">
        <f>'Quote Sheet'!#REF!</f>
        <v>#REF!</v>
      </c>
      <c r="D44" s="1">
        <f>'Quote Sheet'!G67</f>
        <v>0</v>
      </c>
      <c r="H44" s="11">
        <v>1</v>
      </c>
      <c r="I44" s="11">
        <v>2</v>
      </c>
      <c r="M44" s="11">
        <v>1</v>
      </c>
      <c r="Q44" s="11">
        <v>1</v>
      </c>
      <c r="R44" s="12">
        <f t="shared" si="0"/>
        <v>0</v>
      </c>
      <c r="S44" s="12">
        <f t="shared" si="4"/>
        <v>0</v>
      </c>
      <c r="T44" s="12">
        <f t="shared" si="4"/>
        <v>0</v>
      </c>
      <c r="U44" s="12">
        <f t="shared" si="4"/>
        <v>0</v>
      </c>
      <c r="V44" s="12">
        <f t="shared" si="4"/>
        <v>0</v>
      </c>
      <c r="W44" s="12" t="e">
        <f t="shared" si="5"/>
        <v>#REF!</v>
      </c>
      <c r="X44" s="12" t="e">
        <f t="shared" si="5"/>
        <v>#REF!</v>
      </c>
      <c r="Y44" s="12" t="e">
        <f t="shared" si="5"/>
        <v>#REF!</v>
      </c>
      <c r="Z44" s="12" t="e">
        <f t="shared" si="5"/>
        <v>#REF!</v>
      </c>
      <c r="AA44" s="12">
        <f t="shared" si="3"/>
        <v>0</v>
      </c>
      <c r="AB44" s="12">
        <f t="shared" si="3"/>
        <v>0</v>
      </c>
      <c r="AC44" s="12">
        <f t="shared" si="3"/>
        <v>0</v>
      </c>
      <c r="AD44" s="12">
        <f t="shared" si="3"/>
        <v>0</v>
      </c>
    </row>
    <row r="45" spans="1:30" x14ac:dyDescent="0.25">
      <c r="A45" s="10" t="s">
        <v>67</v>
      </c>
      <c r="B45" s="1" t="e">
        <f>'Quote Sheet'!#REF!</f>
        <v>#REF!</v>
      </c>
      <c r="C45" s="1" t="e">
        <f>'Quote Sheet'!#REF!</f>
        <v>#REF!</v>
      </c>
      <c r="D45" s="1" t="e">
        <f>'Quote Sheet'!#REF!</f>
        <v>#REF!</v>
      </c>
      <c r="E45" s="11">
        <v>2</v>
      </c>
      <c r="J45" s="11">
        <v>2</v>
      </c>
      <c r="N45" s="11">
        <v>2</v>
      </c>
      <c r="R45" s="12" t="e">
        <f t="shared" si="0"/>
        <v>#REF!</v>
      </c>
      <c r="S45" s="12" t="e">
        <f t="shared" si="4"/>
        <v>#REF!</v>
      </c>
      <c r="T45" s="12" t="e">
        <f t="shared" si="4"/>
        <v>#REF!</v>
      </c>
      <c r="U45" s="12" t="e">
        <f t="shared" si="4"/>
        <v>#REF!</v>
      </c>
      <c r="V45" s="12" t="e">
        <f t="shared" si="4"/>
        <v>#REF!</v>
      </c>
      <c r="W45" s="12" t="e">
        <f t="shared" si="5"/>
        <v>#REF!</v>
      </c>
      <c r="X45" s="12" t="e">
        <f t="shared" si="5"/>
        <v>#REF!</v>
      </c>
      <c r="Y45" s="12" t="e">
        <f t="shared" si="5"/>
        <v>#REF!</v>
      </c>
      <c r="Z45" s="12" t="e">
        <f t="shared" si="5"/>
        <v>#REF!</v>
      </c>
      <c r="AA45" s="12" t="e">
        <f t="shared" si="3"/>
        <v>#REF!</v>
      </c>
      <c r="AB45" s="12" t="e">
        <f t="shared" si="3"/>
        <v>#REF!</v>
      </c>
      <c r="AC45" s="12" t="e">
        <f t="shared" si="3"/>
        <v>#REF!</v>
      </c>
      <c r="AD45" s="12" t="e">
        <f t="shared" si="3"/>
        <v>#REF!</v>
      </c>
    </row>
    <row r="46" spans="1:30" x14ac:dyDescent="0.25">
      <c r="A46" s="10" t="s">
        <v>68</v>
      </c>
      <c r="B46" s="1">
        <f>'Quote Sheet'!D72</f>
        <v>0</v>
      </c>
      <c r="C46" s="1" t="e">
        <f>'Quote Sheet'!#REF!</f>
        <v>#REF!</v>
      </c>
      <c r="D46" s="1">
        <f>'Quote Sheet'!G72</f>
        <v>0</v>
      </c>
      <c r="F46" s="11">
        <v>2</v>
      </c>
      <c r="K46" s="11">
        <v>2</v>
      </c>
      <c r="O46" s="11">
        <v>2</v>
      </c>
      <c r="R46" s="12">
        <f t="shared" si="0"/>
        <v>0</v>
      </c>
      <c r="S46" s="12">
        <f t="shared" si="4"/>
        <v>0</v>
      </c>
      <c r="T46" s="12">
        <f t="shared" si="4"/>
        <v>0</v>
      </c>
      <c r="U46" s="12">
        <f t="shared" si="4"/>
        <v>0</v>
      </c>
      <c r="V46" s="12">
        <f t="shared" si="4"/>
        <v>0</v>
      </c>
      <c r="W46" s="12" t="e">
        <f t="shared" si="5"/>
        <v>#REF!</v>
      </c>
      <c r="X46" s="12" t="e">
        <f t="shared" si="5"/>
        <v>#REF!</v>
      </c>
      <c r="Y46" s="12" t="e">
        <f t="shared" si="5"/>
        <v>#REF!</v>
      </c>
      <c r="Z46" s="12" t="e">
        <f t="shared" si="5"/>
        <v>#REF!</v>
      </c>
      <c r="AA46" s="12">
        <f t="shared" si="3"/>
        <v>0</v>
      </c>
      <c r="AB46" s="12">
        <f t="shared" si="3"/>
        <v>0</v>
      </c>
      <c r="AC46" s="12">
        <f t="shared" si="3"/>
        <v>0</v>
      </c>
      <c r="AD46" s="12">
        <f t="shared" si="3"/>
        <v>0</v>
      </c>
    </row>
    <row r="47" spans="1:30" x14ac:dyDescent="0.25">
      <c r="A47" s="10" t="s">
        <v>69</v>
      </c>
      <c r="B47" s="1" t="e">
        <f>'Quote Sheet'!#REF!</f>
        <v>#REF!</v>
      </c>
      <c r="C47" s="1" t="e">
        <f>'Quote Sheet'!#REF!</f>
        <v>#REF!</v>
      </c>
      <c r="D47" s="1" t="e">
        <f>'Quote Sheet'!#REF!</f>
        <v>#REF!</v>
      </c>
      <c r="G47" s="11">
        <v>2</v>
      </c>
      <c r="L47" s="11">
        <v>2</v>
      </c>
      <c r="P47" s="11">
        <v>2</v>
      </c>
      <c r="R47" s="12" t="e">
        <f t="shared" si="0"/>
        <v>#REF!</v>
      </c>
      <c r="S47" s="12" t="e">
        <f t="shared" si="4"/>
        <v>#REF!</v>
      </c>
      <c r="T47" s="12" t="e">
        <f t="shared" si="4"/>
        <v>#REF!</v>
      </c>
      <c r="U47" s="12" t="e">
        <f t="shared" si="4"/>
        <v>#REF!</v>
      </c>
      <c r="V47" s="12" t="e">
        <f t="shared" si="4"/>
        <v>#REF!</v>
      </c>
      <c r="W47" s="12" t="e">
        <f t="shared" si="5"/>
        <v>#REF!</v>
      </c>
      <c r="X47" s="12" t="e">
        <f t="shared" si="5"/>
        <v>#REF!</v>
      </c>
      <c r="Y47" s="12" t="e">
        <f t="shared" si="5"/>
        <v>#REF!</v>
      </c>
      <c r="Z47" s="12" t="e">
        <f t="shared" si="5"/>
        <v>#REF!</v>
      </c>
      <c r="AA47" s="12" t="e">
        <f t="shared" si="3"/>
        <v>#REF!</v>
      </c>
      <c r="AB47" s="12" t="e">
        <f t="shared" si="3"/>
        <v>#REF!</v>
      </c>
      <c r="AC47" s="12" t="e">
        <f t="shared" si="3"/>
        <v>#REF!</v>
      </c>
      <c r="AD47" s="12" t="e">
        <f t="shared" si="3"/>
        <v>#REF!</v>
      </c>
    </row>
    <row r="48" spans="1:30" x14ac:dyDescent="0.25">
      <c r="A48" s="10" t="s">
        <v>70</v>
      </c>
      <c r="B48" s="1">
        <f>'Quote Sheet'!D74</f>
        <v>0</v>
      </c>
      <c r="C48" s="1" t="e">
        <f>'Quote Sheet'!#REF!</f>
        <v>#REF!</v>
      </c>
      <c r="D48" s="1">
        <f>'Quote Sheet'!G74</f>
        <v>0</v>
      </c>
      <c r="H48" s="11">
        <v>2</v>
      </c>
      <c r="M48" s="11">
        <v>2</v>
      </c>
      <c r="Q48" s="11">
        <v>2</v>
      </c>
      <c r="R48" s="12">
        <f t="shared" si="0"/>
        <v>0</v>
      </c>
      <c r="S48" s="12">
        <f t="shared" si="4"/>
        <v>0</v>
      </c>
      <c r="T48" s="12">
        <f t="shared" si="4"/>
        <v>0</v>
      </c>
      <c r="U48" s="12">
        <f t="shared" si="4"/>
        <v>0</v>
      </c>
      <c r="V48" s="12">
        <f t="shared" si="4"/>
        <v>0</v>
      </c>
      <c r="W48" s="12" t="e">
        <f t="shared" si="5"/>
        <v>#REF!</v>
      </c>
      <c r="X48" s="12" t="e">
        <f t="shared" si="5"/>
        <v>#REF!</v>
      </c>
      <c r="Y48" s="12" t="e">
        <f t="shared" si="5"/>
        <v>#REF!</v>
      </c>
      <c r="Z48" s="12" t="e">
        <f t="shared" si="5"/>
        <v>#REF!</v>
      </c>
      <c r="AA48" s="12">
        <f t="shared" si="3"/>
        <v>0</v>
      </c>
      <c r="AB48" s="12">
        <f t="shared" si="3"/>
        <v>0</v>
      </c>
      <c r="AC48" s="12">
        <f t="shared" si="3"/>
        <v>0</v>
      </c>
      <c r="AD48" s="12">
        <f t="shared" si="3"/>
        <v>0</v>
      </c>
    </row>
    <row r="49" spans="1:30" x14ac:dyDescent="0.25">
      <c r="A49" s="10" t="s">
        <v>72</v>
      </c>
      <c r="B49" s="1">
        <f>'Quote Sheet'!D78</f>
        <v>0</v>
      </c>
      <c r="C49" s="1" t="e">
        <f>'Quote Sheet'!#REF!</f>
        <v>#REF!</v>
      </c>
      <c r="D49" s="1">
        <f>'Quote Sheet'!G78</f>
        <v>0</v>
      </c>
      <c r="E49" s="11">
        <v>3</v>
      </c>
      <c r="J49" s="11">
        <v>3</v>
      </c>
      <c r="N49" s="11">
        <v>3</v>
      </c>
      <c r="R49" s="12">
        <f t="shared" si="0"/>
        <v>0</v>
      </c>
      <c r="S49" s="12">
        <f t="shared" si="4"/>
        <v>0</v>
      </c>
      <c r="T49" s="12">
        <f t="shared" si="4"/>
        <v>0</v>
      </c>
      <c r="U49" s="12">
        <f t="shared" si="4"/>
        <v>0</v>
      </c>
      <c r="V49" s="12">
        <f t="shared" si="4"/>
        <v>0</v>
      </c>
      <c r="W49" s="12" t="e">
        <f t="shared" si="5"/>
        <v>#REF!</v>
      </c>
      <c r="X49" s="12" t="e">
        <f t="shared" si="5"/>
        <v>#REF!</v>
      </c>
      <c r="Y49" s="12" t="e">
        <f t="shared" si="5"/>
        <v>#REF!</v>
      </c>
      <c r="Z49" s="12" t="e">
        <f t="shared" si="5"/>
        <v>#REF!</v>
      </c>
      <c r="AA49" s="12">
        <f t="shared" si="3"/>
        <v>0</v>
      </c>
      <c r="AB49" s="12">
        <f t="shared" si="3"/>
        <v>0</v>
      </c>
      <c r="AC49" s="12">
        <f t="shared" si="3"/>
        <v>0</v>
      </c>
      <c r="AD49" s="12">
        <f t="shared" si="3"/>
        <v>0</v>
      </c>
    </row>
    <row r="50" spans="1:30" x14ac:dyDescent="0.25">
      <c r="A50" s="10" t="s">
        <v>73</v>
      </c>
      <c r="B50" s="1">
        <f>'Quote Sheet'!D79</f>
        <v>0</v>
      </c>
      <c r="C50" s="1" t="e">
        <f>'Quote Sheet'!#REF!</f>
        <v>#REF!</v>
      </c>
      <c r="D50" s="1">
        <f>'Quote Sheet'!G79</f>
        <v>0</v>
      </c>
      <c r="F50" s="11">
        <v>3</v>
      </c>
      <c r="K50" s="11">
        <v>3</v>
      </c>
      <c r="O50" s="11">
        <v>3</v>
      </c>
      <c r="R50" s="12">
        <f t="shared" si="0"/>
        <v>0</v>
      </c>
      <c r="S50" s="12">
        <f t="shared" si="4"/>
        <v>0</v>
      </c>
      <c r="T50" s="12">
        <f t="shared" si="4"/>
        <v>0</v>
      </c>
      <c r="U50" s="12">
        <f t="shared" si="4"/>
        <v>0</v>
      </c>
      <c r="V50" s="12">
        <f t="shared" si="4"/>
        <v>0</v>
      </c>
      <c r="W50" s="12" t="e">
        <f t="shared" si="5"/>
        <v>#REF!</v>
      </c>
      <c r="X50" s="12" t="e">
        <f t="shared" si="5"/>
        <v>#REF!</v>
      </c>
      <c r="Y50" s="12" t="e">
        <f t="shared" si="5"/>
        <v>#REF!</v>
      </c>
      <c r="Z50" s="12" t="e">
        <f t="shared" si="5"/>
        <v>#REF!</v>
      </c>
      <c r="AA50" s="12">
        <f t="shared" si="3"/>
        <v>0</v>
      </c>
      <c r="AB50" s="12">
        <f t="shared" si="3"/>
        <v>0</v>
      </c>
      <c r="AC50" s="12">
        <f t="shared" si="3"/>
        <v>0</v>
      </c>
      <c r="AD50" s="12">
        <f t="shared" si="3"/>
        <v>0</v>
      </c>
    </row>
    <row r="51" spans="1:30" x14ac:dyDescent="0.25">
      <c r="A51" s="10" t="s">
        <v>74</v>
      </c>
      <c r="B51" s="1">
        <f>'Quote Sheet'!D80</f>
        <v>0</v>
      </c>
      <c r="C51" s="1" t="e">
        <f>'Quote Sheet'!#REF!</f>
        <v>#REF!</v>
      </c>
      <c r="D51" s="1">
        <f>'Quote Sheet'!G80</f>
        <v>0</v>
      </c>
      <c r="G51" s="11">
        <v>3</v>
      </c>
      <c r="L51" s="11">
        <v>3</v>
      </c>
      <c r="P51" s="11">
        <v>3</v>
      </c>
      <c r="R51" s="12">
        <f t="shared" si="0"/>
        <v>0</v>
      </c>
      <c r="S51" s="12">
        <f t="shared" si="4"/>
        <v>0</v>
      </c>
      <c r="T51" s="12">
        <f t="shared" si="4"/>
        <v>0</v>
      </c>
      <c r="U51" s="12">
        <f t="shared" si="4"/>
        <v>0</v>
      </c>
      <c r="V51" s="12">
        <f t="shared" si="4"/>
        <v>0</v>
      </c>
      <c r="W51" s="12" t="e">
        <f t="shared" si="5"/>
        <v>#REF!</v>
      </c>
      <c r="X51" s="12" t="e">
        <f t="shared" si="5"/>
        <v>#REF!</v>
      </c>
      <c r="Y51" s="12" t="e">
        <f t="shared" si="5"/>
        <v>#REF!</v>
      </c>
      <c r="Z51" s="12" t="e">
        <f t="shared" si="5"/>
        <v>#REF!</v>
      </c>
      <c r="AA51" s="12">
        <f t="shared" si="3"/>
        <v>0</v>
      </c>
      <c r="AB51" s="12">
        <f t="shared" si="3"/>
        <v>0</v>
      </c>
      <c r="AC51" s="12">
        <f t="shared" si="3"/>
        <v>0</v>
      </c>
      <c r="AD51" s="12">
        <f t="shared" si="3"/>
        <v>0</v>
      </c>
    </row>
    <row r="52" spans="1:30" x14ac:dyDescent="0.25">
      <c r="A52" s="10" t="s">
        <v>75</v>
      </c>
      <c r="B52" s="1">
        <f>'Quote Sheet'!D81</f>
        <v>0</v>
      </c>
      <c r="C52" s="1" t="e">
        <f>'Quote Sheet'!#REF!</f>
        <v>#REF!</v>
      </c>
      <c r="D52" s="1">
        <f>'Quote Sheet'!G81</f>
        <v>0</v>
      </c>
      <c r="H52" s="11">
        <v>3</v>
      </c>
      <c r="M52" s="11">
        <v>3</v>
      </c>
      <c r="Q52" s="11">
        <v>3</v>
      </c>
      <c r="R52" s="12">
        <f t="shared" si="0"/>
        <v>0</v>
      </c>
      <c r="S52" s="12">
        <f t="shared" si="4"/>
        <v>0</v>
      </c>
      <c r="T52" s="12">
        <f t="shared" si="4"/>
        <v>0</v>
      </c>
      <c r="U52" s="12">
        <f t="shared" si="4"/>
        <v>0</v>
      </c>
      <c r="V52" s="12">
        <f t="shared" si="4"/>
        <v>0</v>
      </c>
      <c r="W52" s="12" t="e">
        <f t="shared" si="5"/>
        <v>#REF!</v>
      </c>
      <c r="X52" s="12" t="e">
        <f t="shared" si="5"/>
        <v>#REF!</v>
      </c>
      <c r="Y52" s="12" t="e">
        <f t="shared" si="5"/>
        <v>#REF!</v>
      </c>
      <c r="Z52" s="12" t="e">
        <f t="shared" si="5"/>
        <v>#REF!</v>
      </c>
      <c r="AA52" s="12">
        <f t="shared" si="3"/>
        <v>0</v>
      </c>
      <c r="AB52" s="12">
        <f t="shared" si="3"/>
        <v>0</v>
      </c>
      <c r="AC52" s="12">
        <f t="shared" si="3"/>
        <v>0</v>
      </c>
      <c r="AD52" s="12">
        <f t="shared" si="3"/>
        <v>0</v>
      </c>
    </row>
    <row r="53" spans="1:30" x14ac:dyDescent="0.25">
      <c r="A53" s="10" t="s">
        <v>76</v>
      </c>
      <c r="B53" s="1">
        <f>'Quote Sheet'!D82</f>
        <v>0</v>
      </c>
      <c r="C53" s="1" t="e">
        <f>'Quote Sheet'!#REF!</f>
        <v>#REF!</v>
      </c>
      <c r="D53" s="1">
        <f>'Quote Sheet'!G82</f>
        <v>0</v>
      </c>
      <c r="I53" s="11">
        <v>3</v>
      </c>
      <c r="R53" s="12">
        <f t="shared" si="0"/>
        <v>0</v>
      </c>
      <c r="S53" s="12">
        <f t="shared" si="4"/>
        <v>0</v>
      </c>
      <c r="T53" s="12">
        <f t="shared" si="4"/>
        <v>0</v>
      </c>
      <c r="U53" s="12">
        <f t="shared" si="4"/>
        <v>0</v>
      </c>
      <c r="V53" s="12">
        <f t="shared" si="4"/>
        <v>0</v>
      </c>
      <c r="W53" s="12" t="e">
        <f t="shared" si="5"/>
        <v>#REF!</v>
      </c>
      <c r="X53" s="12" t="e">
        <f t="shared" si="5"/>
        <v>#REF!</v>
      </c>
      <c r="Y53" s="12" t="e">
        <f t="shared" si="5"/>
        <v>#REF!</v>
      </c>
      <c r="Z53" s="12" t="e">
        <f t="shared" si="5"/>
        <v>#REF!</v>
      </c>
      <c r="AA53" s="12">
        <f t="shared" si="3"/>
        <v>0</v>
      </c>
      <c r="AB53" s="12">
        <f t="shared" si="3"/>
        <v>0</v>
      </c>
      <c r="AC53" s="12">
        <f t="shared" si="3"/>
        <v>0</v>
      </c>
      <c r="AD53" s="12">
        <f t="shared" si="3"/>
        <v>0</v>
      </c>
    </row>
    <row r="54" spans="1:30" x14ac:dyDescent="0.25">
      <c r="A54" s="1" t="s">
        <v>78</v>
      </c>
      <c r="B54" s="1">
        <f>'Quote Sheet'!D85</f>
        <v>0</v>
      </c>
      <c r="C54" s="1" t="e">
        <f>'Quote Sheet'!#REF!</f>
        <v>#REF!</v>
      </c>
      <c r="D54" s="1">
        <f>'Quote Sheet'!G85</f>
        <v>0</v>
      </c>
      <c r="E54" s="11">
        <v>1</v>
      </c>
      <c r="F54" s="11">
        <v>2</v>
      </c>
      <c r="J54" s="11">
        <v>1</v>
      </c>
      <c r="K54" s="11">
        <v>2</v>
      </c>
      <c r="N54" s="11">
        <v>1</v>
      </c>
      <c r="O54" s="11">
        <v>2</v>
      </c>
      <c r="R54" s="12">
        <f t="shared" si="0"/>
        <v>0</v>
      </c>
      <c r="S54" s="12">
        <f t="shared" si="4"/>
        <v>0</v>
      </c>
      <c r="T54" s="12">
        <f t="shared" si="4"/>
        <v>0</v>
      </c>
      <c r="U54" s="12">
        <f t="shared" si="4"/>
        <v>0</v>
      </c>
      <c r="V54" s="12">
        <f t="shared" si="4"/>
        <v>0</v>
      </c>
      <c r="W54" s="12" t="e">
        <f t="shared" si="5"/>
        <v>#REF!</v>
      </c>
      <c r="X54" s="12" t="e">
        <f t="shared" si="5"/>
        <v>#REF!</v>
      </c>
      <c r="Y54" s="12" t="e">
        <f t="shared" si="5"/>
        <v>#REF!</v>
      </c>
      <c r="Z54" s="12" t="e">
        <f t="shared" si="5"/>
        <v>#REF!</v>
      </c>
      <c r="AA54" s="12">
        <f t="shared" si="3"/>
        <v>0</v>
      </c>
      <c r="AB54" s="12">
        <f t="shared" si="3"/>
        <v>0</v>
      </c>
      <c r="AC54" s="12">
        <f t="shared" si="3"/>
        <v>0</v>
      </c>
      <c r="AD54" s="12">
        <f t="shared" si="3"/>
        <v>0</v>
      </c>
    </row>
    <row r="55" spans="1:30" x14ac:dyDescent="0.25">
      <c r="A55" s="1" t="s">
        <v>79</v>
      </c>
      <c r="B55" s="1">
        <f>'Quote Sheet'!D86</f>
        <v>0</v>
      </c>
      <c r="C55" s="1" t="e">
        <f>'Quote Sheet'!#REF!</f>
        <v>#REF!</v>
      </c>
      <c r="D55" s="1">
        <f>'Quote Sheet'!G86</f>
        <v>0</v>
      </c>
      <c r="E55" s="11">
        <v>1</v>
      </c>
      <c r="G55" s="11">
        <v>2</v>
      </c>
      <c r="J55" s="11">
        <v>1</v>
      </c>
      <c r="L55" s="11">
        <v>2</v>
      </c>
      <c r="N55" s="11">
        <v>1</v>
      </c>
      <c r="P55" s="11">
        <v>2</v>
      </c>
      <c r="R55" s="12">
        <f t="shared" si="0"/>
        <v>0</v>
      </c>
      <c r="S55" s="12">
        <f t="shared" si="4"/>
        <v>0</v>
      </c>
      <c r="T55" s="12">
        <f t="shared" si="4"/>
        <v>0</v>
      </c>
      <c r="U55" s="12">
        <f t="shared" si="4"/>
        <v>0</v>
      </c>
      <c r="V55" s="12">
        <f t="shared" si="4"/>
        <v>0</v>
      </c>
      <c r="W55" s="12" t="e">
        <f t="shared" si="5"/>
        <v>#REF!</v>
      </c>
      <c r="X55" s="12" t="e">
        <f t="shared" si="5"/>
        <v>#REF!</v>
      </c>
      <c r="Y55" s="12" t="e">
        <f t="shared" si="5"/>
        <v>#REF!</v>
      </c>
      <c r="Z55" s="12" t="e">
        <f t="shared" si="5"/>
        <v>#REF!</v>
      </c>
      <c r="AA55" s="12">
        <f t="shared" si="3"/>
        <v>0</v>
      </c>
      <c r="AB55" s="12">
        <f t="shared" si="3"/>
        <v>0</v>
      </c>
      <c r="AC55" s="12">
        <f t="shared" si="3"/>
        <v>0</v>
      </c>
      <c r="AD55" s="12">
        <f t="shared" si="3"/>
        <v>0</v>
      </c>
    </row>
    <row r="56" spans="1:30" x14ac:dyDescent="0.25">
      <c r="A56" s="1" t="s">
        <v>80</v>
      </c>
      <c r="B56" s="1">
        <f>'Quote Sheet'!D87</f>
        <v>0</v>
      </c>
      <c r="C56" s="1" t="e">
        <f>'Quote Sheet'!#REF!</f>
        <v>#REF!</v>
      </c>
      <c r="D56" s="1">
        <f>'Quote Sheet'!G87</f>
        <v>0</v>
      </c>
      <c r="F56" s="11">
        <v>1</v>
      </c>
      <c r="G56" s="11">
        <v>2</v>
      </c>
      <c r="K56" s="11">
        <v>1</v>
      </c>
      <c r="L56" s="11">
        <v>2</v>
      </c>
      <c r="O56" s="11">
        <v>1</v>
      </c>
      <c r="P56" s="11">
        <v>2</v>
      </c>
      <c r="R56" s="12">
        <f t="shared" si="0"/>
        <v>0</v>
      </c>
      <c r="S56" s="12">
        <f t="shared" si="4"/>
        <v>0</v>
      </c>
      <c r="T56" s="12">
        <f t="shared" si="4"/>
        <v>0</v>
      </c>
      <c r="U56" s="12">
        <f t="shared" si="4"/>
        <v>0</v>
      </c>
      <c r="V56" s="12">
        <f t="shared" si="4"/>
        <v>0</v>
      </c>
      <c r="W56" s="12" t="e">
        <f t="shared" si="5"/>
        <v>#REF!</v>
      </c>
      <c r="X56" s="12" t="e">
        <f t="shared" si="5"/>
        <v>#REF!</v>
      </c>
      <c r="Y56" s="12" t="e">
        <f t="shared" si="5"/>
        <v>#REF!</v>
      </c>
      <c r="Z56" s="12" t="e">
        <f t="shared" si="5"/>
        <v>#REF!</v>
      </c>
      <c r="AA56" s="12">
        <f t="shared" si="3"/>
        <v>0</v>
      </c>
      <c r="AB56" s="12">
        <f t="shared" si="3"/>
        <v>0</v>
      </c>
      <c r="AC56" s="12">
        <f t="shared" si="3"/>
        <v>0</v>
      </c>
      <c r="AD56" s="12">
        <f t="shared" si="3"/>
        <v>0</v>
      </c>
    </row>
    <row r="57" spans="1:30" x14ac:dyDescent="0.25">
      <c r="A57" s="1" t="s">
        <v>81</v>
      </c>
      <c r="B57" s="1">
        <f>'Quote Sheet'!D88</f>
        <v>0</v>
      </c>
      <c r="C57" s="1" t="e">
        <f>'Quote Sheet'!#REF!</f>
        <v>#REF!</v>
      </c>
      <c r="D57" s="1">
        <f>'Quote Sheet'!G88</f>
        <v>0</v>
      </c>
      <c r="E57" s="11">
        <v>1</v>
      </c>
      <c r="H57" s="11">
        <v>2</v>
      </c>
      <c r="J57" s="11">
        <v>1</v>
      </c>
      <c r="M57" s="11">
        <v>2</v>
      </c>
      <c r="N57" s="11">
        <v>1</v>
      </c>
      <c r="Q57" s="11">
        <v>2</v>
      </c>
      <c r="R57" s="12">
        <f t="shared" si="0"/>
        <v>0</v>
      </c>
      <c r="S57" s="12">
        <f t="shared" si="4"/>
        <v>0</v>
      </c>
      <c r="T57" s="12">
        <f t="shared" si="4"/>
        <v>0</v>
      </c>
      <c r="U57" s="12">
        <f t="shared" si="4"/>
        <v>0</v>
      </c>
      <c r="V57" s="12">
        <f t="shared" si="4"/>
        <v>0</v>
      </c>
      <c r="W57" s="12" t="e">
        <f t="shared" si="5"/>
        <v>#REF!</v>
      </c>
      <c r="X57" s="12" t="e">
        <f t="shared" si="5"/>
        <v>#REF!</v>
      </c>
      <c r="Y57" s="12" t="e">
        <f t="shared" si="5"/>
        <v>#REF!</v>
      </c>
      <c r="Z57" s="12" t="e">
        <f t="shared" si="5"/>
        <v>#REF!</v>
      </c>
      <c r="AA57" s="12">
        <f t="shared" si="3"/>
        <v>0</v>
      </c>
      <c r="AB57" s="12">
        <f t="shared" si="3"/>
        <v>0</v>
      </c>
      <c r="AC57" s="12">
        <f t="shared" si="3"/>
        <v>0</v>
      </c>
      <c r="AD57" s="12">
        <f t="shared" si="3"/>
        <v>0</v>
      </c>
    </row>
    <row r="58" spans="1:30" x14ac:dyDescent="0.25">
      <c r="A58" s="1" t="s">
        <v>82</v>
      </c>
      <c r="B58" s="1">
        <f>'Quote Sheet'!D89</f>
        <v>0</v>
      </c>
      <c r="C58" s="1" t="e">
        <f>'Quote Sheet'!#REF!</f>
        <v>#REF!</v>
      </c>
      <c r="D58" s="1">
        <f>'Quote Sheet'!G89</f>
        <v>0</v>
      </c>
      <c r="F58" s="11">
        <v>1</v>
      </c>
      <c r="H58" s="11">
        <v>2</v>
      </c>
      <c r="K58" s="11">
        <v>1</v>
      </c>
      <c r="M58" s="11">
        <v>2</v>
      </c>
      <c r="O58" s="11">
        <v>1</v>
      </c>
      <c r="Q58" s="11">
        <v>2</v>
      </c>
      <c r="R58" s="12">
        <f t="shared" si="0"/>
        <v>0</v>
      </c>
      <c r="S58" s="12">
        <f t="shared" si="4"/>
        <v>0</v>
      </c>
      <c r="T58" s="12">
        <f t="shared" si="4"/>
        <v>0</v>
      </c>
      <c r="U58" s="12">
        <f t="shared" si="4"/>
        <v>0</v>
      </c>
      <c r="V58" s="12">
        <f t="shared" si="4"/>
        <v>0</v>
      </c>
      <c r="W58" s="12" t="e">
        <f t="shared" si="5"/>
        <v>#REF!</v>
      </c>
      <c r="X58" s="12" t="e">
        <f t="shared" si="5"/>
        <v>#REF!</v>
      </c>
      <c r="Y58" s="12" t="e">
        <f t="shared" si="5"/>
        <v>#REF!</v>
      </c>
      <c r="Z58" s="12" t="e">
        <f t="shared" si="5"/>
        <v>#REF!</v>
      </c>
      <c r="AA58" s="12">
        <f t="shared" si="3"/>
        <v>0</v>
      </c>
      <c r="AB58" s="12">
        <f t="shared" si="3"/>
        <v>0</v>
      </c>
      <c r="AC58" s="12">
        <f t="shared" si="3"/>
        <v>0</v>
      </c>
      <c r="AD58" s="12">
        <f t="shared" si="3"/>
        <v>0</v>
      </c>
    </row>
    <row r="59" spans="1:30" x14ac:dyDescent="0.25">
      <c r="A59" s="1" t="s">
        <v>83</v>
      </c>
      <c r="B59" s="1">
        <f>'Quote Sheet'!D90</f>
        <v>0</v>
      </c>
      <c r="C59" s="1" t="e">
        <f>'Quote Sheet'!#REF!</f>
        <v>#REF!</v>
      </c>
      <c r="D59" s="1">
        <f>'Quote Sheet'!G90</f>
        <v>0</v>
      </c>
      <c r="G59" s="11">
        <v>1</v>
      </c>
      <c r="H59" s="11">
        <v>2</v>
      </c>
      <c r="L59" s="11">
        <v>1</v>
      </c>
      <c r="M59" s="11">
        <v>2</v>
      </c>
      <c r="P59" s="11">
        <v>1</v>
      </c>
      <c r="Q59" s="11">
        <v>2</v>
      </c>
      <c r="R59" s="12">
        <f t="shared" si="0"/>
        <v>0</v>
      </c>
      <c r="S59" s="12">
        <f t="shared" si="4"/>
        <v>0</v>
      </c>
      <c r="T59" s="12">
        <f t="shared" si="4"/>
        <v>0</v>
      </c>
      <c r="U59" s="12">
        <f t="shared" si="4"/>
        <v>0</v>
      </c>
      <c r="V59" s="12">
        <f t="shared" si="4"/>
        <v>0</v>
      </c>
      <c r="W59" s="12" t="e">
        <f t="shared" si="5"/>
        <v>#REF!</v>
      </c>
      <c r="X59" s="12" t="e">
        <f t="shared" si="5"/>
        <v>#REF!</v>
      </c>
      <c r="Y59" s="12" t="e">
        <f t="shared" si="5"/>
        <v>#REF!</v>
      </c>
      <c r="Z59" s="12" t="e">
        <f t="shared" si="5"/>
        <v>#REF!</v>
      </c>
      <c r="AA59" s="12">
        <f t="shared" si="3"/>
        <v>0</v>
      </c>
      <c r="AB59" s="12">
        <f t="shared" si="3"/>
        <v>0</v>
      </c>
      <c r="AC59" s="12">
        <f t="shared" si="3"/>
        <v>0</v>
      </c>
      <c r="AD59" s="12">
        <f t="shared" si="3"/>
        <v>0</v>
      </c>
    </row>
    <row r="60" spans="1:30" x14ac:dyDescent="0.25">
      <c r="A60" s="1" t="s">
        <v>84</v>
      </c>
      <c r="B60" s="1">
        <f>'Quote Sheet'!D93</f>
        <v>0</v>
      </c>
      <c r="C60" s="1" t="e">
        <f>'Quote Sheet'!#REF!</f>
        <v>#REF!</v>
      </c>
      <c r="D60" s="1">
        <f>'Quote Sheet'!G93</f>
        <v>0</v>
      </c>
      <c r="H60" s="11">
        <v>1</v>
      </c>
      <c r="I60" s="11">
        <v>2</v>
      </c>
      <c r="R60" s="12">
        <f t="shared" si="0"/>
        <v>0</v>
      </c>
      <c r="S60" s="12">
        <f t="shared" si="4"/>
        <v>0</v>
      </c>
      <c r="T60" s="12">
        <f t="shared" si="4"/>
        <v>0</v>
      </c>
      <c r="U60" s="12">
        <f t="shared" si="4"/>
        <v>0</v>
      </c>
      <c r="V60" s="12">
        <f t="shared" si="4"/>
        <v>0</v>
      </c>
      <c r="W60" s="12" t="e">
        <f t="shared" si="5"/>
        <v>#REF!</v>
      </c>
      <c r="X60" s="12" t="e">
        <f t="shared" si="5"/>
        <v>#REF!</v>
      </c>
      <c r="Y60" s="12" t="e">
        <f t="shared" si="5"/>
        <v>#REF!</v>
      </c>
      <c r="Z60" s="12" t="e">
        <f t="shared" si="5"/>
        <v>#REF!</v>
      </c>
      <c r="AA60" s="12">
        <f t="shared" si="3"/>
        <v>0</v>
      </c>
      <c r="AB60" s="12">
        <f t="shared" si="3"/>
        <v>0</v>
      </c>
      <c r="AC60" s="12">
        <f t="shared" si="3"/>
        <v>0</v>
      </c>
      <c r="AD60" s="12">
        <f t="shared" si="3"/>
        <v>0</v>
      </c>
    </row>
    <row r="61" spans="1:30" x14ac:dyDescent="0.25">
      <c r="A61" s="10" t="s">
        <v>86</v>
      </c>
      <c r="B61" s="1">
        <f>'Quote Sheet'!D96</f>
        <v>0</v>
      </c>
      <c r="C61" s="1" t="e">
        <f>'Quote Sheet'!#REF!</f>
        <v>#REF!</v>
      </c>
      <c r="D61" s="1">
        <f>'Quote Sheet'!G96</f>
        <v>0</v>
      </c>
      <c r="E61" s="11">
        <v>3</v>
      </c>
      <c r="J61" s="11">
        <v>3</v>
      </c>
      <c r="N61" s="11">
        <v>3</v>
      </c>
      <c r="R61" s="12">
        <f t="shared" si="0"/>
        <v>0</v>
      </c>
      <c r="S61" s="12">
        <f t="shared" si="4"/>
        <v>0</v>
      </c>
      <c r="T61" s="12">
        <f t="shared" si="4"/>
        <v>0</v>
      </c>
      <c r="U61" s="12">
        <f t="shared" si="4"/>
        <v>0</v>
      </c>
      <c r="V61" s="12">
        <f t="shared" si="4"/>
        <v>0</v>
      </c>
      <c r="W61" s="12" t="e">
        <f t="shared" si="5"/>
        <v>#REF!</v>
      </c>
      <c r="X61" s="12" t="e">
        <f t="shared" si="5"/>
        <v>#REF!</v>
      </c>
      <c r="Y61" s="12" t="e">
        <f t="shared" si="5"/>
        <v>#REF!</v>
      </c>
      <c r="Z61" s="12" t="e">
        <f t="shared" si="5"/>
        <v>#REF!</v>
      </c>
      <c r="AA61" s="12">
        <f t="shared" si="3"/>
        <v>0</v>
      </c>
      <c r="AB61" s="12">
        <f t="shared" si="3"/>
        <v>0</v>
      </c>
      <c r="AC61" s="12">
        <f t="shared" si="3"/>
        <v>0</v>
      </c>
      <c r="AD61" s="12">
        <f t="shared" si="3"/>
        <v>0</v>
      </c>
    </row>
    <row r="62" spans="1:30" x14ac:dyDescent="0.25">
      <c r="A62" s="10" t="s">
        <v>87</v>
      </c>
      <c r="B62" s="1">
        <f>'Quote Sheet'!D97</f>
        <v>0</v>
      </c>
      <c r="C62" s="1" t="e">
        <f>'Quote Sheet'!#REF!</f>
        <v>#REF!</v>
      </c>
      <c r="D62" s="1">
        <f>'Quote Sheet'!G97</f>
        <v>0</v>
      </c>
      <c r="F62" s="11">
        <v>3</v>
      </c>
      <c r="K62" s="11">
        <v>3</v>
      </c>
      <c r="O62" s="11">
        <v>3</v>
      </c>
      <c r="R62" s="12">
        <f t="shared" si="0"/>
        <v>0</v>
      </c>
      <c r="S62" s="12">
        <f t="shared" si="4"/>
        <v>0</v>
      </c>
      <c r="T62" s="12">
        <f t="shared" si="4"/>
        <v>0</v>
      </c>
      <c r="U62" s="12">
        <f t="shared" si="4"/>
        <v>0</v>
      </c>
      <c r="V62" s="12">
        <f t="shared" si="4"/>
        <v>0</v>
      </c>
      <c r="W62" s="12" t="e">
        <f t="shared" si="5"/>
        <v>#REF!</v>
      </c>
      <c r="X62" s="12" t="e">
        <f t="shared" si="5"/>
        <v>#REF!</v>
      </c>
      <c r="Y62" s="12" t="e">
        <f t="shared" si="5"/>
        <v>#REF!</v>
      </c>
      <c r="Z62" s="12" t="e">
        <f t="shared" si="5"/>
        <v>#REF!</v>
      </c>
      <c r="AA62" s="12">
        <f t="shared" si="3"/>
        <v>0</v>
      </c>
      <c r="AB62" s="12">
        <f t="shared" si="3"/>
        <v>0</v>
      </c>
      <c r="AC62" s="12">
        <f t="shared" si="3"/>
        <v>0</v>
      </c>
      <c r="AD62" s="12">
        <f t="shared" si="3"/>
        <v>0</v>
      </c>
    </row>
    <row r="63" spans="1:30" x14ac:dyDescent="0.25">
      <c r="A63" s="10" t="s">
        <v>88</v>
      </c>
      <c r="B63" s="1">
        <f>'Quote Sheet'!D98</f>
        <v>0</v>
      </c>
      <c r="C63" s="1" t="e">
        <f>'Quote Sheet'!#REF!</f>
        <v>#REF!</v>
      </c>
      <c r="D63" s="1">
        <f>'Quote Sheet'!G98</f>
        <v>0</v>
      </c>
      <c r="G63" s="11">
        <v>3</v>
      </c>
      <c r="L63" s="11">
        <v>3</v>
      </c>
      <c r="P63" s="11">
        <v>3</v>
      </c>
      <c r="R63" s="12">
        <f t="shared" si="0"/>
        <v>0</v>
      </c>
      <c r="S63" s="12">
        <f t="shared" si="4"/>
        <v>0</v>
      </c>
      <c r="T63" s="12">
        <f t="shared" si="4"/>
        <v>0</v>
      </c>
      <c r="U63" s="12">
        <f t="shared" si="4"/>
        <v>0</v>
      </c>
      <c r="V63" s="12">
        <f t="shared" si="4"/>
        <v>0</v>
      </c>
      <c r="W63" s="12" t="e">
        <f t="shared" si="5"/>
        <v>#REF!</v>
      </c>
      <c r="X63" s="12" t="e">
        <f t="shared" si="5"/>
        <v>#REF!</v>
      </c>
      <c r="Y63" s="12" t="e">
        <f t="shared" si="5"/>
        <v>#REF!</v>
      </c>
      <c r="Z63" s="12" t="e">
        <f t="shared" si="5"/>
        <v>#REF!</v>
      </c>
      <c r="AA63" s="12">
        <f t="shared" si="3"/>
        <v>0</v>
      </c>
      <c r="AB63" s="12">
        <f t="shared" si="3"/>
        <v>0</v>
      </c>
      <c r="AC63" s="12">
        <f t="shared" si="3"/>
        <v>0</v>
      </c>
      <c r="AD63" s="12">
        <f t="shared" si="3"/>
        <v>0</v>
      </c>
    </row>
    <row r="64" spans="1:30" x14ac:dyDescent="0.25">
      <c r="A64" s="10" t="s">
        <v>89</v>
      </c>
      <c r="B64" s="1">
        <f>'Quote Sheet'!D99</f>
        <v>0</v>
      </c>
      <c r="C64" s="1" t="e">
        <f>'Quote Sheet'!#REF!</f>
        <v>#REF!</v>
      </c>
      <c r="D64" s="1">
        <f>'Quote Sheet'!G99</f>
        <v>0</v>
      </c>
      <c r="H64" s="11">
        <v>3</v>
      </c>
      <c r="M64" s="11">
        <v>3</v>
      </c>
      <c r="Q64" s="11">
        <v>3</v>
      </c>
      <c r="R64" s="12">
        <f t="shared" si="0"/>
        <v>0</v>
      </c>
      <c r="S64" s="12">
        <f t="shared" si="4"/>
        <v>0</v>
      </c>
      <c r="T64" s="12">
        <f t="shared" si="4"/>
        <v>0</v>
      </c>
      <c r="U64" s="12">
        <f t="shared" si="4"/>
        <v>0</v>
      </c>
      <c r="V64" s="12">
        <f t="shared" si="4"/>
        <v>0</v>
      </c>
      <c r="W64" s="12" t="e">
        <f t="shared" si="5"/>
        <v>#REF!</v>
      </c>
      <c r="X64" s="12" t="e">
        <f t="shared" si="5"/>
        <v>#REF!</v>
      </c>
      <c r="Y64" s="12" t="e">
        <f t="shared" si="5"/>
        <v>#REF!</v>
      </c>
      <c r="Z64" s="12" t="e">
        <f t="shared" si="5"/>
        <v>#REF!</v>
      </c>
      <c r="AA64" s="12">
        <f t="shared" si="3"/>
        <v>0</v>
      </c>
      <c r="AB64" s="12">
        <f t="shared" si="3"/>
        <v>0</v>
      </c>
      <c r="AC64" s="12">
        <f t="shared" si="3"/>
        <v>0</v>
      </c>
      <c r="AD64" s="12">
        <f t="shared" si="3"/>
        <v>0</v>
      </c>
    </row>
    <row r="65" spans="1:30" x14ac:dyDescent="0.25">
      <c r="A65" s="10" t="s">
        <v>90</v>
      </c>
      <c r="B65" s="1">
        <f>'Quote Sheet'!D100</f>
        <v>0</v>
      </c>
      <c r="C65" s="1" t="e">
        <f>'Quote Sheet'!#REF!</f>
        <v>#REF!</v>
      </c>
      <c r="D65" s="1">
        <f>'Quote Sheet'!G100</f>
        <v>0</v>
      </c>
      <c r="I65" s="11">
        <v>3</v>
      </c>
      <c r="R65" s="12">
        <f t="shared" si="0"/>
        <v>0</v>
      </c>
      <c r="S65" s="12">
        <f t="shared" si="4"/>
        <v>0</v>
      </c>
      <c r="T65" s="12">
        <f t="shared" si="4"/>
        <v>0</v>
      </c>
      <c r="U65" s="12">
        <f t="shared" si="4"/>
        <v>0</v>
      </c>
      <c r="V65" s="12">
        <f t="shared" si="4"/>
        <v>0</v>
      </c>
      <c r="W65" s="12" t="e">
        <f t="shared" si="5"/>
        <v>#REF!</v>
      </c>
      <c r="X65" s="12" t="e">
        <f t="shared" si="5"/>
        <v>#REF!</v>
      </c>
      <c r="Y65" s="12" t="e">
        <f t="shared" si="5"/>
        <v>#REF!</v>
      </c>
      <c r="Z65" s="12" t="e">
        <f t="shared" si="5"/>
        <v>#REF!</v>
      </c>
      <c r="AA65" s="12">
        <f t="shared" si="3"/>
        <v>0</v>
      </c>
      <c r="AB65" s="12">
        <f t="shared" si="3"/>
        <v>0</v>
      </c>
      <c r="AC65" s="12">
        <f t="shared" si="3"/>
        <v>0</v>
      </c>
      <c r="AD65" s="12">
        <f t="shared" si="3"/>
        <v>0</v>
      </c>
    </row>
    <row r="66" spans="1:30" x14ac:dyDescent="0.25">
      <c r="A66" s="1" t="s">
        <v>92</v>
      </c>
      <c r="B66" s="1">
        <f>'Quote Sheet'!D103</f>
        <v>0</v>
      </c>
      <c r="C66" s="1" t="e">
        <f>'Quote Sheet'!#REF!</f>
        <v>#REF!</v>
      </c>
      <c r="D66" s="1">
        <f>'Quote Sheet'!G103</f>
        <v>0</v>
      </c>
      <c r="E66" s="11">
        <v>1</v>
      </c>
      <c r="F66" s="11">
        <v>2</v>
      </c>
      <c r="J66" s="11">
        <v>1</v>
      </c>
      <c r="K66" s="11">
        <v>2</v>
      </c>
      <c r="N66" s="11">
        <v>1</v>
      </c>
      <c r="O66" s="11">
        <v>2</v>
      </c>
      <c r="R66" s="12">
        <f t="shared" si="0"/>
        <v>0</v>
      </c>
      <c r="S66" s="12">
        <f t="shared" si="4"/>
        <v>0</v>
      </c>
      <c r="T66" s="12">
        <f t="shared" si="4"/>
        <v>0</v>
      </c>
      <c r="U66" s="12">
        <f t="shared" si="4"/>
        <v>0</v>
      </c>
      <c r="V66" s="12">
        <f t="shared" si="4"/>
        <v>0</v>
      </c>
      <c r="W66" s="12" t="e">
        <f t="shared" si="5"/>
        <v>#REF!</v>
      </c>
      <c r="X66" s="12" t="e">
        <f t="shared" si="5"/>
        <v>#REF!</v>
      </c>
      <c r="Y66" s="12" t="e">
        <f t="shared" si="5"/>
        <v>#REF!</v>
      </c>
      <c r="Z66" s="12" t="e">
        <f t="shared" si="5"/>
        <v>#REF!</v>
      </c>
      <c r="AA66" s="12">
        <f t="shared" si="3"/>
        <v>0</v>
      </c>
      <c r="AB66" s="12">
        <f t="shared" si="3"/>
        <v>0</v>
      </c>
      <c r="AC66" s="12">
        <f t="shared" si="3"/>
        <v>0</v>
      </c>
      <c r="AD66" s="12">
        <f t="shared" si="3"/>
        <v>0</v>
      </c>
    </row>
    <row r="67" spans="1:30" x14ac:dyDescent="0.25">
      <c r="A67" s="1" t="s">
        <v>93</v>
      </c>
      <c r="B67" s="1">
        <f>'Quote Sheet'!D104</f>
        <v>0</v>
      </c>
      <c r="C67" s="1" t="e">
        <f>'Quote Sheet'!#REF!</f>
        <v>#REF!</v>
      </c>
      <c r="D67" s="1">
        <f>'Quote Sheet'!G104</f>
        <v>0</v>
      </c>
      <c r="E67" s="11">
        <v>1</v>
      </c>
      <c r="G67" s="11">
        <v>2</v>
      </c>
      <c r="J67" s="11">
        <v>1</v>
      </c>
      <c r="L67" s="11">
        <v>2</v>
      </c>
      <c r="N67" s="11">
        <v>1</v>
      </c>
      <c r="P67" s="11">
        <v>2</v>
      </c>
      <c r="R67" s="12">
        <f t="shared" ref="R67:R130" si="6">B67*E67</f>
        <v>0</v>
      </c>
      <c r="S67" s="12">
        <f t="shared" ref="S67:V99" si="7">$B67*F67</f>
        <v>0</v>
      </c>
      <c r="T67" s="12">
        <f t="shared" si="7"/>
        <v>0</v>
      </c>
      <c r="U67" s="12">
        <f t="shared" si="7"/>
        <v>0</v>
      </c>
      <c r="V67" s="12">
        <f t="shared" si="7"/>
        <v>0</v>
      </c>
      <c r="W67" s="12" t="e">
        <f t="shared" ref="W67:Z99" si="8">$C67*J67</f>
        <v>#REF!</v>
      </c>
      <c r="X67" s="12" t="e">
        <f t="shared" si="8"/>
        <v>#REF!</v>
      </c>
      <c r="Y67" s="12" t="e">
        <f t="shared" si="8"/>
        <v>#REF!</v>
      </c>
      <c r="Z67" s="12" t="e">
        <f t="shared" si="8"/>
        <v>#REF!</v>
      </c>
      <c r="AA67" s="12">
        <f t="shared" si="3"/>
        <v>0</v>
      </c>
      <c r="AB67" s="12">
        <f t="shared" si="3"/>
        <v>0</v>
      </c>
      <c r="AC67" s="12">
        <f t="shared" si="3"/>
        <v>0</v>
      </c>
      <c r="AD67" s="12">
        <f t="shared" ref="AD67:AD130" si="9">$D67*Q67</f>
        <v>0</v>
      </c>
    </row>
    <row r="68" spans="1:30" x14ac:dyDescent="0.25">
      <c r="A68" s="1" t="s">
        <v>94</v>
      </c>
      <c r="B68" s="1">
        <f>'Quote Sheet'!D105</f>
        <v>0</v>
      </c>
      <c r="C68" s="1" t="e">
        <f>'Quote Sheet'!#REF!</f>
        <v>#REF!</v>
      </c>
      <c r="D68" s="1">
        <f>'Quote Sheet'!G105</f>
        <v>0</v>
      </c>
      <c r="F68" s="11">
        <v>1</v>
      </c>
      <c r="G68" s="11">
        <v>2</v>
      </c>
      <c r="K68" s="11">
        <v>1</v>
      </c>
      <c r="L68" s="11">
        <v>2</v>
      </c>
      <c r="O68" s="11">
        <v>1</v>
      </c>
      <c r="P68" s="11">
        <v>2</v>
      </c>
      <c r="R68" s="12">
        <f t="shared" si="6"/>
        <v>0</v>
      </c>
      <c r="S68" s="12">
        <f t="shared" si="7"/>
        <v>0</v>
      </c>
      <c r="T68" s="12">
        <f t="shared" si="7"/>
        <v>0</v>
      </c>
      <c r="U68" s="12">
        <f t="shared" si="7"/>
        <v>0</v>
      </c>
      <c r="V68" s="12">
        <f t="shared" si="7"/>
        <v>0</v>
      </c>
      <c r="W68" s="12" t="e">
        <f t="shared" si="8"/>
        <v>#REF!</v>
      </c>
      <c r="X68" s="12" t="e">
        <f t="shared" si="8"/>
        <v>#REF!</v>
      </c>
      <c r="Y68" s="12" t="e">
        <f t="shared" si="8"/>
        <v>#REF!</v>
      </c>
      <c r="Z68" s="12" t="e">
        <f t="shared" si="8"/>
        <v>#REF!</v>
      </c>
      <c r="AA68" s="12">
        <f t="shared" ref="AA68:AD132" si="10">$D68*N68</f>
        <v>0</v>
      </c>
      <c r="AB68" s="12">
        <f t="shared" si="10"/>
        <v>0</v>
      </c>
      <c r="AC68" s="12">
        <f t="shared" si="10"/>
        <v>0</v>
      </c>
      <c r="AD68" s="12">
        <f t="shared" si="9"/>
        <v>0</v>
      </c>
    </row>
    <row r="69" spans="1:30" x14ac:dyDescent="0.25">
      <c r="A69" s="1" t="s">
        <v>95</v>
      </c>
      <c r="B69" s="1">
        <f>'Quote Sheet'!D106</f>
        <v>0</v>
      </c>
      <c r="C69" s="1" t="e">
        <f>'Quote Sheet'!#REF!</f>
        <v>#REF!</v>
      </c>
      <c r="D69" s="1">
        <f>'Quote Sheet'!G106</f>
        <v>0</v>
      </c>
      <c r="E69" s="11">
        <v>1</v>
      </c>
      <c r="H69" s="11">
        <v>2</v>
      </c>
      <c r="J69" s="11">
        <v>1</v>
      </c>
      <c r="M69" s="11">
        <v>2</v>
      </c>
      <c r="N69" s="11">
        <v>1</v>
      </c>
      <c r="Q69" s="11">
        <v>2</v>
      </c>
      <c r="R69" s="12">
        <f t="shared" si="6"/>
        <v>0</v>
      </c>
      <c r="S69" s="12">
        <f t="shared" si="7"/>
        <v>0</v>
      </c>
      <c r="T69" s="12">
        <f t="shared" si="7"/>
        <v>0</v>
      </c>
      <c r="U69" s="12">
        <f t="shared" si="7"/>
        <v>0</v>
      </c>
      <c r="V69" s="12">
        <f t="shared" si="7"/>
        <v>0</v>
      </c>
      <c r="W69" s="12" t="e">
        <f t="shared" si="8"/>
        <v>#REF!</v>
      </c>
      <c r="X69" s="12" t="e">
        <f t="shared" si="8"/>
        <v>#REF!</v>
      </c>
      <c r="Y69" s="12" t="e">
        <f t="shared" si="8"/>
        <v>#REF!</v>
      </c>
      <c r="Z69" s="12" t="e">
        <f t="shared" si="8"/>
        <v>#REF!</v>
      </c>
      <c r="AA69" s="12">
        <f t="shared" si="10"/>
        <v>0</v>
      </c>
      <c r="AB69" s="12">
        <f t="shared" si="10"/>
        <v>0</v>
      </c>
      <c r="AC69" s="12">
        <f t="shared" si="10"/>
        <v>0</v>
      </c>
      <c r="AD69" s="12">
        <f t="shared" si="9"/>
        <v>0</v>
      </c>
    </row>
    <row r="70" spans="1:30" x14ac:dyDescent="0.25">
      <c r="A70" s="1" t="s">
        <v>96</v>
      </c>
      <c r="B70" s="1">
        <f>'Quote Sheet'!D107</f>
        <v>0</v>
      </c>
      <c r="C70" s="1" t="e">
        <f>'Quote Sheet'!#REF!</f>
        <v>#REF!</v>
      </c>
      <c r="D70" s="1">
        <f>'Quote Sheet'!G107</f>
        <v>0</v>
      </c>
      <c r="F70" s="11">
        <v>1</v>
      </c>
      <c r="H70" s="11">
        <v>2</v>
      </c>
      <c r="K70" s="11">
        <v>1</v>
      </c>
      <c r="M70" s="11">
        <v>2</v>
      </c>
      <c r="O70" s="11">
        <v>1</v>
      </c>
      <c r="Q70" s="11">
        <v>2</v>
      </c>
      <c r="R70" s="12">
        <f t="shared" si="6"/>
        <v>0</v>
      </c>
      <c r="S70" s="12">
        <f t="shared" si="7"/>
        <v>0</v>
      </c>
      <c r="T70" s="12">
        <f t="shared" si="7"/>
        <v>0</v>
      </c>
      <c r="U70" s="12">
        <f t="shared" si="7"/>
        <v>0</v>
      </c>
      <c r="V70" s="12">
        <f t="shared" si="7"/>
        <v>0</v>
      </c>
      <c r="W70" s="12" t="e">
        <f t="shared" si="8"/>
        <v>#REF!</v>
      </c>
      <c r="X70" s="12" t="e">
        <f t="shared" si="8"/>
        <v>#REF!</v>
      </c>
      <c r="Y70" s="12" t="e">
        <f t="shared" si="8"/>
        <v>#REF!</v>
      </c>
      <c r="Z70" s="12" t="e">
        <f t="shared" si="8"/>
        <v>#REF!</v>
      </c>
      <c r="AA70" s="12">
        <f t="shared" si="10"/>
        <v>0</v>
      </c>
      <c r="AB70" s="12">
        <f t="shared" si="10"/>
        <v>0</v>
      </c>
      <c r="AC70" s="12">
        <f t="shared" si="10"/>
        <v>0</v>
      </c>
      <c r="AD70" s="12">
        <f t="shared" si="9"/>
        <v>0</v>
      </c>
    </row>
    <row r="71" spans="1:30" x14ac:dyDescent="0.25">
      <c r="A71" s="1" t="s">
        <v>97</v>
      </c>
      <c r="B71" s="1" t="e">
        <f>'Quote Sheet'!#REF!</f>
        <v>#REF!</v>
      </c>
      <c r="C71" s="1" t="e">
        <f>'Quote Sheet'!#REF!</f>
        <v>#REF!</v>
      </c>
      <c r="D71" s="1" t="e">
        <f>'Quote Sheet'!#REF!</f>
        <v>#REF!</v>
      </c>
      <c r="G71" s="11">
        <v>1</v>
      </c>
      <c r="H71" s="11">
        <v>2</v>
      </c>
      <c r="L71" s="11">
        <v>1</v>
      </c>
      <c r="M71" s="11">
        <v>2</v>
      </c>
      <c r="P71" s="11">
        <v>1</v>
      </c>
      <c r="Q71" s="11">
        <v>2</v>
      </c>
      <c r="R71" s="12" t="e">
        <f t="shared" si="6"/>
        <v>#REF!</v>
      </c>
      <c r="S71" s="12" t="e">
        <f t="shared" si="7"/>
        <v>#REF!</v>
      </c>
      <c r="T71" s="12" t="e">
        <f t="shared" si="7"/>
        <v>#REF!</v>
      </c>
      <c r="U71" s="12" t="e">
        <f t="shared" si="7"/>
        <v>#REF!</v>
      </c>
      <c r="V71" s="12" t="e">
        <f t="shared" si="7"/>
        <v>#REF!</v>
      </c>
      <c r="W71" s="12" t="e">
        <f t="shared" si="8"/>
        <v>#REF!</v>
      </c>
      <c r="X71" s="12" t="e">
        <f t="shared" si="8"/>
        <v>#REF!</v>
      </c>
      <c r="Y71" s="12" t="e">
        <f t="shared" si="8"/>
        <v>#REF!</v>
      </c>
      <c r="Z71" s="12" t="e">
        <f t="shared" si="8"/>
        <v>#REF!</v>
      </c>
      <c r="AA71" s="12" t="e">
        <f t="shared" si="10"/>
        <v>#REF!</v>
      </c>
      <c r="AB71" s="12" t="e">
        <f t="shared" si="10"/>
        <v>#REF!</v>
      </c>
      <c r="AC71" s="12" t="e">
        <f t="shared" si="10"/>
        <v>#REF!</v>
      </c>
      <c r="AD71" s="12" t="e">
        <f t="shared" si="9"/>
        <v>#REF!</v>
      </c>
    </row>
    <row r="72" spans="1:30" x14ac:dyDescent="0.25">
      <c r="A72" s="1" t="s">
        <v>98</v>
      </c>
      <c r="B72" s="1">
        <f>'Quote Sheet'!D110</f>
        <v>0</v>
      </c>
      <c r="C72" s="1" t="e">
        <f>'Quote Sheet'!#REF!</f>
        <v>#REF!</v>
      </c>
      <c r="D72" s="1">
        <f>'Quote Sheet'!G110</f>
        <v>0</v>
      </c>
      <c r="H72" s="11">
        <v>1</v>
      </c>
      <c r="I72" s="11">
        <v>2</v>
      </c>
      <c r="R72" s="12">
        <f t="shared" si="6"/>
        <v>0</v>
      </c>
      <c r="S72" s="12">
        <f t="shared" si="7"/>
        <v>0</v>
      </c>
      <c r="T72" s="12">
        <f t="shared" si="7"/>
        <v>0</v>
      </c>
      <c r="U72" s="12">
        <f t="shared" si="7"/>
        <v>0</v>
      </c>
      <c r="V72" s="12">
        <f t="shared" si="7"/>
        <v>0</v>
      </c>
      <c r="W72" s="12" t="e">
        <f t="shared" si="8"/>
        <v>#REF!</v>
      </c>
      <c r="X72" s="12" t="e">
        <f t="shared" si="8"/>
        <v>#REF!</v>
      </c>
      <c r="Y72" s="12" t="e">
        <f t="shared" si="8"/>
        <v>#REF!</v>
      </c>
      <c r="Z72" s="12" t="e">
        <f t="shared" si="8"/>
        <v>#REF!</v>
      </c>
      <c r="AA72" s="12">
        <f t="shared" si="10"/>
        <v>0</v>
      </c>
      <c r="AB72" s="12">
        <f t="shared" si="10"/>
        <v>0</v>
      </c>
      <c r="AC72" s="12">
        <f t="shared" si="10"/>
        <v>0</v>
      </c>
      <c r="AD72" s="12">
        <f t="shared" si="9"/>
        <v>0</v>
      </c>
    </row>
    <row r="73" spans="1:30" x14ac:dyDescent="0.25">
      <c r="A73" s="10" t="s">
        <v>100</v>
      </c>
      <c r="B73" s="1">
        <f>'Quote Sheet'!D113</f>
        <v>0</v>
      </c>
      <c r="C73" s="1" t="e">
        <f>'Quote Sheet'!#REF!</f>
        <v>#REF!</v>
      </c>
      <c r="D73" s="1">
        <f>'Quote Sheet'!G113</f>
        <v>0</v>
      </c>
      <c r="E73" s="11">
        <v>4</v>
      </c>
      <c r="J73" s="11">
        <v>4</v>
      </c>
      <c r="N73" s="11">
        <v>4</v>
      </c>
      <c r="R73" s="12">
        <f t="shared" si="6"/>
        <v>0</v>
      </c>
      <c r="S73" s="12">
        <f t="shared" si="7"/>
        <v>0</v>
      </c>
      <c r="T73" s="12">
        <f t="shared" si="7"/>
        <v>0</v>
      </c>
      <c r="U73" s="12">
        <f t="shared" si="7"/>
        <v>0</v>
      </c>
      <c r="V73" s="12">
        <f t="shared" si="7"/>
        <v>0</v>
      </c>
      <c r="W73" s="12" t="e">
        <f t="shared" si="8"/>
        <v>#REF!</v>
      </c>
      <c r="X73" s="12" t="e">
        <f t="shared" si="8"/>
        <v>#REF!</v>
      </c>
      <c r="Y73" s="12" t="e">
        <f t="shared" si="8"/>
        <v>#REF!</v>
      </c>
      <c r="Z73" s="12" t="e">
        <f t="shared" si="8"/>
        <v>#REF!</v>
      </c>
      <c r="AA73" s="12">
        <f t="shared" si="10"/>
        <v>0</v>
      </c>
      <c r="AB73" s="12">
        <f t="shared" si="10"/>
        <v>0</v>
      </c>
      <c r="AC73" s="12">
        <f t="shared" si="10"/>
        <v>0</v>
      </c>
      <c r="AD73" s="12">
        <f t="shared" si="9"/>
        <v>0</v>
      </c>
    </row>
    <row r="74" spans="1:30" x14ac:dyDescent="0.25">
      <c r="A74" s="10" t="s">
        <v>101</v>
      </c>
      <c r="B74" s="1">
        <f>'Quote Sheet'!D114</f>
        <v>0</v>
      </c>
      <c r="C74" s="1" t="e">
        <f>'Quote Sheet'!#REF!</f>
        <v>#REF!</v>
      </c>
      <c r="D74" s="1">
        <f>'Quote Sheet'!G114</f>
        <v>0</v>
      </c>
      <c r="F74" s="11">
        <v>4</v>
      </c>
      <c r="K74" s="11">
        <v>4</v>
      </c>
      <c r="O74" s="11">
        <v>4</v>
      </c>
      <c r="R74" s="12">
        <f t="shared" si="6"/>
        <v>0</v>
      </c>
      <c r="S74" s="12">
        <f t="shared" si="7"/>
        <v>0</v>
      </c>
      <c r="T74" s="12">
        <f t="shared" si="7"/>
        <v>0</v>
      </c>
      <c r="U74" s="12">
        <f t="shared" si="7"/>
        <v>0</v>
      </c>
      <c r="V74" s="12">
        <f t="shared" si="7"/>
        <v>0</v>
      </c>
      <c r="W74" s="12" t="e">
        <f t="shared" si="8"/>
        <v>#REF!</v>
      </c>
      <c r="X74" s="12" t="e">
        <f t="shared" si="8"/>
        <v>#REF!</v>
      </c>
      <c r="Y74" s="12" t="e">
        <f t="shared" si="8"/>
        <v>#REF!</v>
      </c>
      <c r="Z74" s="12" t="e">
        <f t="shared" si="8"/>
        <v>#REF!</v>
      </c>
      <c r="AA74" s="12">
        <f t="shared" si="10"/>
        <v>0</v>
      </c>
      <c r="AB74" s="12">
        <f t="shared" si="10"/>
        <v>0</v>
      </c>
      <c r="AC74" s="12">
        <f t="shared" si="10"/>
        <v>0</v>
      </c>
      <c r="AD74" s="12">
        <f t="shared" si="9"/>
        <v>0</v>
      </c>
    </row>
    <row r="75" spans="1:30" x14ac:dyDescent="0.25">
      <c r="A75" s="10" t="s">
        <v>102</v>
      </c>
      <c r="B75" s="1">
        <f>'Quote Sheet'!D115</f>
        <v>0</v>
      </c>
      <c r="C75" s="1" t="e">
        <f>'Quote Sheet'!#REF!</f>
        <v>#REF!</v>
      </c>
      <c r="D75" s="1">
        <f>'Quote Sheet'!G115</f>
        <v>0</v>
      </c>
      <c r="G75" s="11">
        <v>4</v>
      </c>
      <c r="L75" s="11">
        <v>4</v>
      </c>
      <c r="P75" s="11">
        <v>4</v>
      </c>
      <c r="R75" s="12">
        <f t="shared" si="6"/>
        <v>0</v>
      </c>
      <c r="S75" s="12">
        <f t="shared" si="7"/>
        <v>0</v>
      </c>
      <c r="T75" s="12">
        <f t="shared" si="7"/>
        <v>0</v>
      </c>
      <c r="U75" s="12">
        <f t="shared" si="7"/>
        <v>0</v>
      </c>
      <c r="V75" s="12">
        <f t="shared" si="7"/>
        <v>0</v>
      </c>
      <c r="W75" s="12" t="e">
        <f t="shared" si="8"/>
        <v>#REF!</v>
      </c>
      <c r="X75" s="12" t="e">
        <f t="shared" si="8"/>
        <v>#REF!</v>
      </c>
      <c r="Y75" s="12" t="e">
        <f t="shared" si="8"/>
        <v>#REF!</v>
      </c>
      <c r="Z75" s="12" t="e">
        <f t="shared" si="8"/>
        <v>#REF!</v>
      </c>
      <c r="AA75" s="12">
        <f t="shared" si="10"/>
        <v>0</v>
      </c>
      <c r="AB75" s="12">
        <f t="shared" si="10"/>
        <v>0</v>
      </c>
      <c r="AC75" s="12">
        <f t="shared" si="10"/>
        <v>0</v>
      </c>
      <c r="AD75" s="12">
        <f t="shared" si="9"/>
        <v>0</v>
      </c>
    </row>
    <row r="76" spans="1:30" x14ac:dyDescent="0.25">
      <c r="A76" s="10" t="s">
        <v>103</v>
      </c>
      <c r="B76" s="1">
        <f>'Quote Sheet'!D116</f>
        <v>0</v>
      </c>
      <c r="C76" s="1" t="e">
        <f>'Quote Sheet'!#REF!</f>
        <v>#REF!</v>
      </c>
      <c r="D76" s="1">
        <f>'Quote Sheet'!G116</f>
        <v>0</v>
      </c>
      <c r="H76" s="11">
        <v>4</v>
      </c>
      <c r="M76" s="11">
        <v>4</v>
      </c>
      <c r="Q76" s="11">
        <v>4</v>
      </c>
      <c r="R76" s="12">
        <f t="shared" si="6"/>
        <v>0</v>
      </c>
      <c r="S76" s="12">
        <f t="shared" si="7"/>
        <v>0</v>
      </c>
      <c r="T76" s="12">
        <f t="shared" si="7"/>
        <v>0</v>
      </c>
      <c r="U76" s="12">
        <f t="shared" si="7"/>
        <v>0</v>
      </c>
      <c r="V76" s="12">
        <f t="shared" si="7"/>
        <v>0</v>
      </c>
      <c r="W76" s="12" t="e">
        <f t="shared" si="8"/>
        <v>#REF!</v>
      </c>
      <c r="X76" s="12" t="e">
        <f t="shared" si="8"/>
        <v>#REF!</v>
      </c>
      <c r="Y76" s="12" t="e">
        <f t="shared" si="8"/>
        <v>#REF!</v>
      </c>
      <c r="Z76" s="12" t="e">
        <f t="shared" si="8"/>
        <v>#REF!</v>
      </c>
      <c r="AA76" s="12">
        <f t="shared" si="10"/>
        <v>0</v>
      </c>
      <c r="AB76" s="12">
        <f t="shared" si="10"/>
        <v>0</v>
      </c>
      <c r="AC76" s="12">
        <f t="shared" si="10"/>
        <v>0</v>
      </c>
      <c r="AD76" s="12">
        <f t="shared" si="9"/>
        <v>0</v>
      </c>
    </row>
    <row r="77" spans="1:30" x14ac:dyDescent="0.25">
      <c r="A77" s="10" t="s">
        <v>104</v>
      </c>
      <c r="B77" s="1">
        <f>'Quote Sheet'!D117</f>
        <v>0</v>
      </c>
      <c r="C77" s="1" t="e">
        <f>'Quote Sheet'!#REF!</f>
        <v>#REF!</v>
      </c>
      <c r="D77" s="1">
        <f>'Quote Sheet'!G117</f>
        <v>0</v>
      </c>
      <c r="I77" s="11">
        <v>4</v>
      </c>
      <c r="R77" s="12">
        <f t="shared" si="6"/>
        <v>0</v>
      </c>
      <c r="S77" s="12">
        <f t="shared" si="7"/>
        <v>0</v>
      </c>
      <c r="T77" s="12">
        <f t="shared" si="7"/>
        <v>0</v>
      </c>
      <c r="U77" s="12">
        <f t="shared" si="7"/>
        <v>0</v>
      </c>
      <c r="V77" s="12">
        <f t="shared" si="7"/>
        <v>0</v>
      </c>
      <c r="W77" s="12" t="e">
        <f t="shared" si="8"/>
        <v>#REF!</v>
      </c>
      <c r="X77" s="12" t="e">
        <f t="shared" si="8"/>
        <v>#REF!</v>
      </c>
      <c r="Y77" s="12" t="e">
        <f t="shared" si="8"/>
        <v>#REF!</v>
      </c>
      <c r="Z77" s="12" t="e">
        <f t="shared" si="8"/>
        <v>#REF!</v>
      </c>
      <c r="AA77" s="12">
        <f t="shared" si="10"/>
        <v>0</v>
      </c>
      <c r="AB77" s="12">
        <f t="shared" si="10"/>
        <v>0</v>
      </c>
      <c r="AC77" s="12">
        <f t="shared" si="10"/>
        <v>0</v>
      </c>
      <c r="AD77" s="12">
        <f t="shared" si="9"/>
        <v>0</v>
      </c>
    </row>
    <row r="78" spans="1:30" x14ac:dyDescent="0.25">
      <c r="A78" s="1" t="s">
        <v>106</v>
      </c>
      <c r="B78" s="1">
        <f>'Quote Sheet'!D120</f>
        <v>0</v>
      </c>
      <c r="C78" s="1" t="e">
        <f>'Quote Sheet'!#REF!</f>
        <v>#REF!</v>
      </c>
      <c r="D78" s="1">
        <f>'Quote Sheet'!G120</f>
        <v>0</v>
      </c>
      <c r="E78" s="11">
        <v>2</v>
      </c>
      <c r="F78" s="11">
        <v>2</v>
      </c>
      <c r="J78" s="11">
        <v>2</v>
      </c>
      <c r="K78" s="11">
        <v>2</v>
      </c>
      <c r="N78" s="11">
        <v>2</v>
      </c>
      <c r="O78" s="11">
        <v>2</v>
      </c>
      <c r="R78" s="12">
        <f t="shared" si="6"/>
        <v>0</v>
      </c>
      <c r="S78" s="12">
        <f t="shared" si="7"/>
        <v>0</v>
      </c>
      <c r="T78" s="12">
        <f t="shared" si="7"/>
        <v>0</v>
      </c>
      <c r="U78" s="12">
        <f t="shared" si="7"/>
        <v>0</v>
      </c>
      <c r="V78" s="12">
        <f t="shared" si="7"/>
        <v>0</v>
      </c>
      <c r="W78" s="12" t="e">
        <f t="shared" si="8"/>
        <v>#REF!</v>
      </c>
      <c r="X78" s="12" t="e">
        <f t="shared" si="8"/>
        <v>#REF!</v>
      </c>
      <c r="Y78" s="12" t="e">
        <f t="shared" si="8"/>
        <v>#REF!</v>
      </c>
      <c r="Z78" s="12" t="e">
        <f t="shared" si="8"/>
        <v>#REF!</v>
      </c>
      <c r="AA78" s="12">
        <f t="shared" si="10"/>
        <v>0</v>
      </c>
      <c r="AB78" s="12">
        <f t="shared" si="10"/>
        <v>0</v>
      </c>
      <c r="AC78" s="12">
        <f t="shared" si="10"/>
        <v>0</v>
      </c>
      <c r="AD78" s="12">
        <f t="shared" si="9"/>
        <v>0</v>
      </c>
    </row>
    <row r="79" spans="1:30" x14ac:dyDescent="0.25">
      <c r="A79" s="1" t="s">
        <v>107</v>
      </c>
      <c r="B79" s="1">
        <f>'Quote Sheet'!D121</f>
        <v>0</v>
      </c>
      <c r="C79" s="1" t="e">
        <f>'Quote Sheet'!#REF!</f>
        <v>#REF!</v>
      </c>
      <c r="D79" s="1">
        <f>'Quote Sheet'!G121</f>
        <v>0</v>
      </c>
      <c r="E79" s="11">
        <v>2</v>
      </c>
      <c r="G79" s="11">
        <v>2</v>
      </c>
      <c r="J79" s="11">
        <v>2</v>
      </c>
      <c r="L79" s="11">
        <v>2</v>
      </c>
      <c r="N79" s="11">
        <v>2</v>
      </c>
      <c r="P79" s="11">
        <v>2</v>
      </c>
      <c r="R79" s="12">
        <f t="shared" si="6"/>
        <v>0</v>
      </c>
      <c r="S79" s="12">
        <f t="shared" si="7"/>
        <v>0</v>
      </c>
      <c r="T79" s="12">
        <f t="shared" si="7"/>
        <v>0</v>
      </c>
      <c r="U79" s="12">
        <f t="shared" si="7"/>
        <v>0</v>
      </c>
      <c r="V79" s="12">
        <f t="shared" si="7"/>
        <v>0</v>
      </c>
      <c r="W79" s="12" t="e">
        <f t="shared" si="8"/>
        <v>#REF!</v>
      </c>
      <c r="X79" s="12" t="e">
        <f t="shared" si="8"/>
        <v>#REF!</v>
      </c>
      <c r="Y79" s="12" t="e">
        <f t="shared" si="8"/>
        <v>#REF!</v>
      </c>
      <c r="Z79" s="12" t="e">
        <f t="shared" si="8"/>
        <v>#REF!</v>
      </c>
      <c r="AA79" s="12">
        <f t="shared" si="10"/>
        <v>0</v>
      </c>
      <c r="AB79" s="12">
        <f t="shared" si="10"/>
        <v>0</v>
      </c>
      <c r="AC79" s="12">
        <f t="shared" si="10"/>
        <v>0</v>
      </c>
      <c r="AD79" s="12">
        <f t="shared" si="9"/>
        <v>0</v>
      </c>
    </row>
    <row r="80" spans="1:30" x14ac:dyDescent="0.25">
      <c r="A80" s="1" t="s">
        <v>108</v>
      </c>
      <c r="B80" s="1">
        <f>'Quote Sheet'!D122</f>
        <v>0</v>
      </c>
      <c r="C80" s="1" t="e">
        <f>'Quote Sheet'!#REF!</f>
        <v>#REF!</v>
      </c>
      <c r="D80" s="1">
        <f>'Quote Sheet'!G122</f>
        <v>0</v>
      </c>
      <c r="F80" s="11">
        <v>2</v>
      </c>
      <c r="G80" s="11">
        <v>2</v>
      </c>
      <c r="K80" s="11">
        <v>2</v>
      </c>
      <c r="L80" s="11">
        <v>2</v>
      </c>
      <c r="O80" s="11">
        <v>2</v>
      </c>
      <c r="P80" s="11">
        <v>2</v>
      </c>
      <c r="R80" s="12">
        <f t="shared" si="6"/>
        <v>0</v>
      </c>
      <c r="S80" s="12">
        <f t="shared" si="7"/>
        <v>0</v>
      </c>
      <c r="T80" s="12">
        <f t="shared" si="7"/>
        <v>0</v>
      </c>
      <c r="U80" s="12">
        <f t="shared" si="7"/>
        <v>0</v>
      </c>
      <c r="V80" s="12">
        <f t="shared" si="7"/>
        <v>0</v>
      </c>
      <c r="W80" s="12" t="e">
        <f t="shared" si="8"/>
        <v>#REF!</v>
      </c>
      <c r="X80" s="12" t="e">
        <f t="shared" si="8"/>
        <v>#REF!</v>
      </c>
      <c r="Y80" s="12" t="e">
        <f t="shared" si="8"/>
        <v>#REF!</v>
      </c>
      <c r="Z80" s="12" t="e">
        <f t="shared" si="8"/>
        <v>#REF!</v>
      </c>
      <c r="AA80" s="12">
        <f t="shared" si="10"/>
        <v>0</v>
      </c>
      <c r="AB80" s="12">
        <f t="shared" si="10"/>
        <v>0</v>
      </c>
      <c r="AC80" s="12">
        <f t="shared" si="10"/>
        <v>0</v>
      </c>
      <c r="AD80" s="12">
        <f t="shared" si="9"/>
        <v>0</v>
      </c>
    </row>
    <row r="81" spans="1:30" x14ac:dyDescent="0.25">
      <c r="A81" s="1" t="s">
        <v>109</v>
      </c>
      <c r="B81" s="1">
        <f>'Quote Sheet'!D123</f>
        <v>0</v>
      </c>
      <c r="C81" s="1" t="e">
        <f>'Quote Sheet'!#REF!</f>
        <v>#REF!</v>
      </c>
      <c r="D81" s="1">
        <f>'Quote Sheet'!G123</f>
        <v>0</v>
      </c>
      <c r="E81" s="11">
        <v>2</v>
      </c>
      <c r="H81" s="11">
        <v>2</v>
      </c>
      <c r="J81" s="11">
        <v>2</v>
      </c>
      <c r="M81" s="11">
        <v>2</v>
      </c>
      <c r="N81" s="11">
        <v>2</v>
      </c>
      <c r="Q81" s="11">
        <v>2</v>
      </c>
      <c r="R81" s="12">
        <f t="shared" si="6"/>
        <v>0</v>
      </c>
      <c r="S81" s="12">
        <f t="shared" si="7"/>
        <v>0</v>
      </c>
      <c r="T81" s="12">
        <f t="shared" si="7"/>
        <v>0</v>
      </c>
      <c r="U81" s="12">
        <f t="shared" si="7"/>
        <v>0</v>
      </c>
      <c r="V81" s="12">
        <f t="shared" si="7"/>
        <v>0</v>
      </c>
      <c r="W81" s="12" t="e">
        <f t="shared" si="8"/>
        <v>#REF!</v>
      </c>
      <c r="X81" s="12" t="e">
        <f t="shared" si="8"/>
        <v>#REF!</v>
      </c>
      <c r="Y81" s="12" t="e">
        <f t="shared" si="8"/>
        <v>#REF!</v>
      </c>
      <c r="Z81" s="12" t="e">
        <f t="shared" si="8"/>
        <v>#REF!</v>
      </c>
      <c r="AA81" s="12">
        <f t="shared" si="10"/>
        <v>0</v>
      </c>
      <c r="AB81" s="12">
        <f t="shared" si="10"/>
        <v>0</v>
      </c>
      <c r="AC81" s="12">
        <f t="shared" si="10"/>
        <v>0</v>
      </c>
      <c r="AD81" s="12">
        <f t="shared" si="9"/>
        <v>0</v>
      </c>
    </row>
    <row r="82" spans="1:30" x14ac:dyDescent="0.25">
      <c r="A82" s="1" t="s">
        <v>110</v>
      </c>
      <c r="B82" s="1">
        <f>'Quote Sheet'!D124</f>
        <v>0</v>
      </c>
      <c r="C82" s="1" t="e">
        <f>'Quote Sheet'!#REF!</f>
        <v>#REF!</v>
      </c>
      <c r="D82" s="1">
        <f>'Quote Sheet'!G124</f>
        <v>0</v>
      </c>
      <c r="F82" s="11">
        <v>2</v>
      </c>
      <c r="H82" s="11">
        <v>2</v>
      </c>
      <c r="K82" s="11">
        <v>2</v>
      </c>
      <c r="M82" s="11">
        <v>2</v>
      </c>
      <c r="O82" s="11">
        <v>2</v>
      </c>
      <c r="Q82" s="11">
        <v>2</v>
      </c>
      <c r="R82" s="12">
        <f t="shared" si="6"/>
        <v>0</v>
      </c>
      <c r="S82" s="12">
        <f t="shared" si="7"/>
        <v>0</v>
      </c>
      <c r="T82" s="12">
        <f t="shared" si="7"/>
        <v>0</v>
      </c>
      <c r="U82" s="12">
        <f t="shared" si="7"/>
        <v>0</v>
      </c>
      <c r="V82" s="12">
        <f t="shared" si="7"/>
        <v>0</v>
      </c>
      <c r="W82" s="12" t="e">
        <f t="shared" si="8"/>
        <v>#REF!</v>
      </c>
      <c r="X82" s="12" t="e">
        <f t="shared" si="8"/>
        <v>#REF!</v>
      </c>
      <c r="Y82" s="12" t="e">
        <f t="shared" si="8"/>
        <v>#REF!</v>
      </c>
      <c r="Z82" s="12" t="e">
        <f t="shared" si="8"/>
        <v>#REF!</v>
      </c>
      <c r="AA82" s="12">
        <f t="shared" si="10"/>
        <v>0</v>
      </c>
      <c r="AB82" s="12">
        <f t="shared" si="10"/>
        <v>0</v>
      </c>
      <c r="AC82" s="12">
        <f t="shared" si="10"/>
        <v>0</v>
      </c>
      <c r="AD82" s="12">
        <f t="shared" si="9"/>
        <v>0</v>
      </c>
    </row>
    <row r="83" spans="1:30" x14ac:dyDescent="0.25">
      <c r="A83" s="1" t="s">
        <v>111</v>
      </c>
      <c r="B83" s="1">
        <f>'Quote Sheet'!D125</f>
        <v>0</v>
      </c>
      <c r="C83" s="1" t="e">
        <f>'Quote Sheet'!#REF!</f>
        <v>#REF!</v>
      </c>
      <c r="D83" s="1">
        <f>'Quote Sheet'!G125</f>
        <v>0</v>
      </c>
      <c r="G83" s="11">
        <v>2</v>
      </c>
      <c r="H83" s="11">
        <v>2</v>
      </c>
      <c r="L83" s="11">
        <v>2</v>
      </c>
      <c r="M83" s="11">
        <v>2</v>
      </c>
      <c r="P83" s="11">
        <v>2</v>
      </c>
      <c r="Q83" s="11">
        <v>2</v>
      </c>
      <c r="R83" s="12">
        <f t="shared" si="6"/>
        <v>0</v>
      </c>
      <c r="S83" s="12">
        <f t="shared" si="7"/>
        <v>0</v>
      </c>
      <c r="T83" s="12">
        <f t="shared" si="7"/>
        <v>0</v>
      </c>
      <c r="U83" s="12">
        <f t="shared" si="7"/>
        <v>0</v>
      </c>
      <c r="V83" s="12">
        <f t="shared" si="7"/>
        <v>0</v>
      </c>
      <c r="W83" s="12" t="e">
        <f t="shared" si="8"/>
        <v>#REF!</v>
      </c>
      <c r="X83" s="12" t="e">
        <f t="shared" si="8"/>
        <v>#REF!</v>
      </c>
      <c r="Y83" s="12" t="e">
        <f t="shared" si="8"/>
        <v>#REF!</v>
      </c>
      <c r="Z83" s="12" t="e">
        <f t="shared" si="8"/>
        <v>#REF!</v>
      </c>
      <c r="AA83" s="12">
        <f t="shared" si="10"/>
        <v>0</v>
      </c>
      <c r="AB83" s="12">
        <f t="shared" si="10"/>
        <v>0</v>
      </c>
      <c r="AC83" s="12">
        <f t="shared" si="10"/>
        <v>0</v>
      </c>
      <c r="AD83" s="12">
        <f t="shared" si="9"/>
        <v>0</v>
      </c>
    </row>
    <row r="84" spans="1:30" x14ac:dyDescent="0.25">
      <c r="A84" s="1" t="s">
        <v>112</v>
      </c>
      <c r="B84" s="1">
        <f>'Quote Sheet'!D128</f>
        <v>0</v>
      </c>
      <c r="C84" s="1" t="e">
        <f>'Quote Sheet'!#REF!</f>
        <v>#REF!</v>
      </c>
      <c r="D84" s="1">
        <f>'Quote Sheet'!G128</f>
        <v>0</v>
      </c>
      <c r="H84" s="11">
        <v>2</v>
      </c>
      <c r="I84" s="11">
        <v>2</v>
      </c>
      <c r="R84" s="12">
        <f t="shared" si="6"/>
        <v>0</v>
      </c>
      <c r="S84" s="12">
        <f t="shared" si="7"/>
        <v>0</v>
      </c>
      <c r="T84" s="12">
        <f t="shared" si="7"/>
        <v>0</v>
      </c>
      <c r="U84" s="12">
        <f t="shared" si="7"/>
        <v>0</v>
      </c>
      <c r="V84" s="12">
        <f t="shared" si="7"/>
        <v>0</v>
      </c>
      <c r="W84" s="12" t="e">
        <f t="shared" si="8"/>
        <v>#REF!</v>
      </c>
      <c r="X84" s="12" t="e">
        <f t="shared" si="8"/>
        <v>#REF!</v>
      </c>
      <c r="Y84" s="12" t="e">
        <f t="shared" si="8"/>
        <v>#REF!</v>
      </c>
      <c r="Z84" s="12" t="e">
        <f t="shared" si="8"/>
        <v>#REF!</v>
      </c>
      <c r="AA84" s="12">
        <f t="shared" si="10"/>
        <v>0</v>
      </c>
      <c r="AB84" s="12">
        <f t="shared" si="10"/>
        <v>0</v>
      </c>
      <c r="AC84" s="12">
        <f t="shared" si="10"/>
        <v>0</v>
      </c>
      <c r="AD84" s="12">
        <f t="shared" si="9"/>
        <v>0</v>
      </c>
    </row>
    <row r="85" spans="1:30" x14ac:dyDescent="0.25">
      <c r="A85" s="10" t="s">
        <v>114</v>
      </c>
      <c r="B85" s="1">
        <f>'Quote Sheet'!D131</f>
        <v>0</v>
      </c>
      <c r="C85" s="1" t="e">
        <f>'Quote Sheet'!#REF!</f>
        <v>#REF!</v>
      </c>
      <c r="D85" s="1">
        <f>'Quote Sheet'!G131</f>
        <v>0</v>
      </c>
      <c r="E85" s="11">
        <v>4</v>
      </c>
      <c r="J85" s="11">
        <v>4</v>
      </c>
      <c r="N85" s="11">
        <v>4</v>
      </c>
      <c r="R85" s="12">
        <f t="shared" si="6"/>
        <v>0</v>
      </c>
      <c r="S85" s="12">
        <f t="shared" si="7"/>
        <v>0</v>
      </c>
      <c r="T85" s="12">
        <f t="shared" si="7"/>
        <v>0</v>
      </c>
      <c r="U85" s="12">
        <f t="shared" si="7"/>
        <v>0</v>
      </c>
      <c r="V85" s="12">
        <f t="shared" si="7"/>
        <v>0</v>
      </c>
      <c r="W85" s="12" t="e">
        <f t="shared" si="8"/>
        <v>#REF!</v>
      </c>
      <c r="X85" s="12" t="e">
        <f t="shared" si="8"/>
        <v>#REF!</v>
      </c>
      <c r="Y85" s="12" t="e">
        <f t="shared" si="8"/>
        <v>#REF!</v>
      </c>
      <c r="Z85" s="12" t="e">
        <f t="shared" si="8"/>
        <v>#REF!</v>
      </c>
      <c r="AA85" s="12">
        <f t="shared" si="10"/>
        <v>0</v>
      </c>
      <c r="AB85" s="12">
        <f t="shared" si="10"/>
        <v>0</v>
      </c>
      <c r="AC85" s="12">
        <f t="shared" si="10"/>
        <v>0</v>
      </c>
      <c r="AD85" s="12">
        <f t="shared" si="9"/>
        <v>0</v>
      </c>
    </row>
    <row r="86" spans="1:30" x14ac:dyDescent="0.25">
      <c r="A86" s="10" t="s">
        <v>115</v>
      </c>
      <c r="B86" s="1">
        <f>'Quote Sheet'!D132</f>
        <v>0</v>
      </c>
      <c r="C86" s="1" t="e">
        <f>'Quote Sheet'!#REF!</f>
        <v>#REF!</v>
      </c>
      <c r="D86" s="1">
        <f>'Quote Sheet'!G132</f>
        <v>0</v>
      </c>
      <c r="F86" s="11">
        <v>4</v>
      </c>
      <c r="K86" s="11">
        <v>4</v>
      </c>
      <c r="O86" s="11">
        <v>4</v>
      </c>
      <c r="R86" s="12">
        <f t="shared" si="6"/>
        <v>0</v>
      </c>
      <c r="S86" s="12">
        <f t="shared" si="7"/>
        <v>0</v>
      </c>
      <c r="T86" s="12">
        <f t="shared" si="7"/>
        <v>0</v>
      </c>
      <c r="U86" s="12">
        <f t="shared" si="7"/>
        <v>0</v>
      </c>
      <c r="V86" s="12">
        <f t="shared" si="7"/>
        <v>0</v>
      </c>
      <c r="W86" s="12" t="e">
        <f t="shared" si="8"/>
        <v>#REF!</v>
      </c>
      <c r="X86" s="12" t="e">
        <f t="shared" si="8"/>
        <v>#REF!</v>
      </c>
      <c r="Y86" s="12" t="e">
        <f t="shared" si="8"/>
        <v>#REF!</v>
      </c>
      <c r="Z86" s="12" t="e">
        <f t="shared" si="8"/>
        <v>#REF!</v>
      </c>
      <c r="AA86" s="12">
        <f t="shared" si="10"/>
        <v>0</v>
      </c>
      <c r="AB86" s="12">
        <f t="shared" si="10"/>
        <v>0</v>
      </c>
      <c r="AC86" s="12">
        <f t="shared" si="10"/>
        <v>0</v>
      </c>
      <c r="AD86" s="12">
        <f t="shared" si="9"/>
        <v>0</v>
      </c>
    </row>
    <row r="87" spans="1:30" x14ac:dyDescent="0.25">
      <c r="A87" s="10" t="s">
        <v>116</v>
      </c>
      <c r="B87" s="1">
        <f>'Quote Sheet'!D133</f>
        <v>0</v>
      </c>
      <c r="C87" s="1" t="e">
        <f>'Quote Sheet'!#REF!</f>
        <v>#REF!</v>
      </c>
      <c r="D87" s="1">
        <f>'Quote Sheet'!G133</f>
        <v>0</v>
      </c>
      <c r="G87" s="11">
        <v>4</v>
      </c>
      <c r="L87" s="11">
        <v>4</v>
      </c>
      <c r="P87" s="11">
        <v>4</v>
      </c>
      <c r="R87" s="12">
        <f t="shared" si="6"/>
        <v>0</v>
      </c>
      <c r="S87" s="12">
        <f t="shared" si="7"/>
        <v>0</v>
      </c>
      <c r="T87" s="12">
        <f t="shared" si="7"/>
        <v>0</v>
      </c>
      <c r="U87" s="12">
        <f t="shared" si="7"/>
        <v>0</v>
      </c>
      <c r="V87" s="12">
        <f t="shared" si="7"/>
        <v>0</v>
      </c>
      <c r="W87" s="12" t="e">
        <f t="shared" si="8"/>
        <v>#REF!</v>
      </c>
      <c r="X87" s="12" t="e">
        <f t="shared" si="8"/>
        <v>#REF!</v>
      </c>
      <c r="Y87" s="12" t="e">
        <f t="shared" si="8"/>
        <v>#REF!</v>
      </c>
      <c r="Z87" s="12" t="e">
        <f t="shared" si="8"/>
        <v>#REF!</v>
      </c>
      <c r="AA87" s="12">
        <f t="shared" si="10"/>
        <v>0</v>
      </c>
      <c r="AB87" s="12">
        <f t="shared" si="10"/>
        <v>0</v>
      </c>
      <c r="AC87" s="12">
        <f t="shared" si="10"/>
        <v>0</v>
      </c>
      <c r="AD87" s="12">
        <f t="shared" si="9"/>
        <v>0</v>
      </c>
    </row>
    <row r="88" spans="1:30" x14ac:dyDescent="0.25">
      <c r="A88" s="10" t="s">
        <v>117</v>
      </c>
      <c r="B88" s="1">
        <f>'Quote Sheet'!D134</f>
        <v>0</v>
      </c>
      <c r="C88" s="1" t="e">
        <f>'Quote Sheet'!#REF!</f>
        <v>#REF!</v>
      </c>
      <c r="D88" s="1">
        <f>'Quote Sheet'!G134</f>
        <v>0</v>
      </c>
      <c r="H88" s="11">
        <v>4</v>
      </c>
      <c r="M88" s="11">
        <v>4</v>
      </c>
      <c r="Q88" s="11">
        <v>4</v>
      </c>
      <c r="R88" s="12">
        <f t="shared" si="6"/>
        <v>0</v>
      </c>
      <c r="S88" s="12">
        <f t="shared" si="7"/>
        <v>0</v>
      </c>
      <c r="T88" s="12">
        <f t="shared" si="7"/>
        <v>0</v>
      </c>
      <c r="U88" s="12">
        <f t="shared" si="7"/>
        <v>0</v>
      </c>
      <c r="V88" s="12">
        <f t="shared" si="7"/>
        <v>0</v>
      </c>
      <c r="W88" s="12" t="e">
        <f t="shared" si="8"/>
        <v>#REF!</v>
      </c>
      <c r="X88" s="12" t="e">
        <f t="shared" si="8"/>
        <v>#REF!</v>
      </c>
      <c r="Y88" s="12" t="e">
        <f t="shared" si="8"/>
        <v>#REF!</v>
      </c>
      <c r="Z88" s="12" t="e">
        <f t="shared" si="8"/>
        <v>#REF!</v>
      </c>
      <c r="AA88" s="12">
        <f t="shared" si="10"/>
        <v>0</v>
      </c>
      <c r="AB88" s="12">
        <f t="shared" si="10"/>
        <v>0</v>
      </c>
      <c r="AC88" s="12">
        <f t="shared" si="10"/>
        <v>0</v>
      </c>
      <c r="AD88" s="12">
        <f t="shared" si="9"/>
        <v>0</v>
      </c>
    </row>
    <row r="89" spans="1:30" x14ac:dyDescent="0.25">
      <c r="A89" s="10" t="s">
        <v>118</v>
      </c>
      <c r="B89" s="1">
        <f>'Quote Sheet'!D135</f>
        <v>0</v>
      </c>
      <c r="C89" s="1" t="e">
        <f>'Quote Sheet'!#REF!</f>
        <v>#REF!</v>
      </c>
      <c r="D89" s="1">
        <f>'Quote Sheet'!G135</f>
        <v>0</v>
      </c>
      <c r="I89" s="11">
        <v>4</v>
      </c>
      <c r="R89" s="12">
        <f t="shared" si="6"/>
        <v>0</v>
      </c>
      <c r="S89" s="12">
        <f t="shared" si="7"/>
        <v>0</v>
      </c>
      <c r="T89" s="12">
        <f t="shared" si="7"/>
        <v>0</v>
      </c>
      <c r="U89" s="12">
        <f t="shared" si="7"/>
        <v>0</v>
      </c>
      <c r="V89" s="12">
        <f t="shared" si="7"/>
        <v>0</v>
      </c>
      <c r="W89" s="12" t="e">
        <f t="shared" si="8"/>
        <v>#REF!</v>
      </c>
      <c r="X89" s="12" t="e">
        <f t="shared" si="8"/>
        <v>#REF!</v>
      </c>
      <c r="Y89" s="12" t="e">
        <f t="shared" si="8"/>
        <v>#REF!</v>
      </c>
      <c r="Z89" s="12" t="e">
        <f t="shared" si="8"/>
        <v>#REF!</v>
      </c>
      <c r="AA89" s="12">
        <f t="shared" si="10"/>
        <v>0</v>
      </c>
      <c r="AB89" s="12">
        <f t="shared" si="10"/>
        <v>0</v>
      </c>
      <c r="AC89" s="12">
        <f t="shared" si="10"/>
        <v>0</v>
      </c>
      <c r="AD89" s="12">
        <f t="shared" si="9"/>
        <v>0</v>
      </c>
    </row>
    <row r="90" spans="1:30" x14ac:dyDescent="0.25">
      <c r="A90" s="1" t="s">
        <v>120</v>
      </c>
      <c r="B90" s="1">
        <f>'Quote Sheet'!D138</f>
        <v>0</v>
      </c>
      <c r="C90" s="1" t="e">
        <f>'Quote Sheet'!#REF!</f>
        <v>#REF!</v>
      </c>
      <c r="D90" s="1">
        <f>'Quote Sheet'!G138</f>
        <v>0</v>
      </c>
      <c r="E90" s="11">
        <v>2</v>
      </c>
      <c r="F90" s="11">
        <v>2</v>
      </c>
      <c r="J90" s="11">
        <v>2</v>
      </c>
      <c r="K90" s="11">
        <v>2</v>
      </c>
      <c r="N90" s="11">
        <v>2</v>
      </c>
      <c r="O90" s="11">
        <v>2</v>
      </c>
      <c r="R90" s="12">
        <f t="shared" si="6"/>
        <v>0</v>
      </c>
      <c r="S90" s="12">
        <f t="shared" si="7"/>
        <v>0</v>
      </c>
      <c r="T90" s="12">
        <f t="shared" si="7"/>
        <v>0</v>
      </c>
      <c r="U90" s="12">
        <f t="shared" si="7"/>
        <v>0</v>
      </c>
      <c r="V90" s="12">
        <f t="shared" si="7"/>
        <v>0</v>
      </c>
      <c r="W90" s="12" t="e">
        <f t="shared" si="8"/>
        <v>#REF!</v>
      </c>
      <c r="X90" s="12" t="e">
        <f t="shared" si="8"/>
        <v>#REF!</v>
      </c>
      <c r="Y90" s="12" t="e">
        <f t="shared" si="8"/>
        <v>#REF!</v>
      </c>
      <c r="Z90" s="12" t="e">
        <f t="shared" si="8"/>
        <v>#REF!</v>
      </c>
      <c r="AA90" s="12">
        <f t="shared" si="10"/>
        <v>0</v>
      </c>
      <c r="AB90" s="12">
        <f t="shared" si="10"/>
        <v>0</v>
      </c>
      <c r="AC90" s="12">
        <f t="shared" si="10"/>
        <v>0</v>
      </c>
      <c r="AD90" s="12">
        <f t="shared" si="9"/>
        <v>0</v>
      </c>
    </row>
    <row r="91" spans="1:30" x14ac:dyDescent="0.25">
      <c r="A91" s="1" t="s">
        <v>121</v>
      </c>
      <c r="B91" s="1">
        <f>'Quote Sheet'!D139</f>
        <v>0</v>
      </c>
      <c r="C91" s="1" t="e">
        <f>'Quote Sheet'!#REF!</f>
        <v>#REF!</v>
      </c>
      <c r="D91" s="1">
        <f>'Quote Sheet'!G139</f>
        <v>0</v>
      </c>
      <c r="E91" s="11">
        <v>2</v>
      </c>
      <c r="G91" s="11">
        <v>2</v>
      </c>
      <c r="J91" s="11">
        <v>2</v>
      </c>
      <c r="L91" s="11">
        <v>2</v>
      </c>
      <c r="N91" s="11">
        <v>2</v>
      </c>
      <c r="P91" s="11">
        <v>2</v>
      </c>
      <c r="R91" s="12">
        <f t="shared" si="6"/>
        <v>0</v>
      </c>
      <c r="S91" s="12">
        <f t="shared" si="7"/>
        <v>0</v>
      </c>
      <c r="T91" s="12">
        <f t="shared" si="7"/>
        <v>0</v>
      </c>
      <c r="U91" s="12">
        <f t="shared" si="7"/>
        <v>0</v>
      </c>
      <c r="V91" s="12">
        <f t="shared" si="7"/>
        <v>0</v>
      </c>
      <c r="W91" s="12" t="e">
        <f t="shared" si="8"/>
        <v>#REF!</v>
      </c>
      <c r="X91" s="12" t="e">
        <f t="shared" si="8"/>
        <v>#REF!</v>
      </c>
      <c r="Y91" s="12" t="e">
        <f t="shared" si="8"/>
        <v>#REF!</v>
      </c>
      <c r="Z91" s="12" t="e">
        <f t="shared" si="8"/>
        <v>#REF!</v>
      </c>
      <c r="AA91" s="12">
        <f t="shared" si="10"/>
        <v>0</v>
      </c>
      <c r="AB91" s="12">
        <f t="shared" si="10"/>
        <v>0</v>
      </c>
      <c r="AC91" s="12">
        <f t="shared" si="10"/>
        <v>0</v>
      </c>
      <c r="AD91" s="12">
        <f t="shared" si="9"/>
        <v>0</v>
      </c>
    </row>
    <row r="92" spans="1:30" x14ac:dyDescent="0.25">
      <c r="A92" s="1" t="s">
        <v>122</v>
      </c>
      <c r="B92" s="1">
        <f>'Quote Sheet'!D140</f>
        <v>0</v>
      </c>
      <c r="C92" s="1" t="e">
        <f>'Quote Sheet'!#REF!</f>
        <v>#REF!</v>
      </c>
      <c r="D92" s="1">
        <f>'Quote Sheet'!G140</f>
        <v>0</v>
      </c>
      <c r="F92" s="11">
        <v>2</v>
      </c>
      <c r="G92" s="11">
        <v>2</v>
      </c>
      <c r="K92" s="11">
        <v>2</v>
      </c>
      <c r="L92" s="11">
        <v>2</v>
      </c>
      <c r="O92" s="11">
        <v>2</v>
      </c>
      <c r="P92" s="11">
        <v>2</v>
      </c>
      <c r="R92" s="12">
        <f t="shared" si="6"/>
        <v>0</v>
      </c>
      <c r="S92" s="12">
        <f t="shared" si="7"/>
        <v>0</v>
      </c>
      <c r="T92" s="12">
        <f t="shared" si="7"/>
        <v>0</v>
      </c>
      <c r="U92" s="12">
        <f t="shared" si="7"/>
        <v>0</v>
      </c>
      <c r="V92" s="12">
        <f t="shared" si="7"/>
        <v>0</v>
      </c>
      <c r="W92" s="12" t="e">
        <f t="shared" si="8"/>
        <v>#REF!</v>
      </c>
      <c r="X92" s="12" t="e">
        <f t="shared" si="8"/>
        <v>#REF!</v>
      </c>
      <c r="Y92" s="12" t="e">
        <f t="shared" si="8"/>
        <v>#REF!</v>
      </c>
      <c r="Z92" s="12" t="e">
        <f t="shared" si="8"/>
        <v>#REF!</v>
      </c>
      <c r="AA92" s="12">
        <f t="shared" si="10"/>
        <v>0</v>
      </c>
      <c r="AB92" s="12">
        <f t="shared" si="10"/>
        <v>0</v>
      </c>
      <c r="AC92" s="12">
        <f t="shared" si="10"/>
        <v>0</v>
      </c>
      <c r="AD92" s="12">
        <f t="shared" si="9"/>
        <v>0</v>
      </c>
    </row>
    <row r="93" spans="1:30" x14ac:dyDescent="0.25">
      <c r="A93" s="1" t="s">
        <v>123</v>
      </c>
      <c r="B93" s="1">
        <f>'Quote Sheet'!D141</f>
        <v>0</v>
      </c>
      <c r="C93" s="1" t="e">
        <f>'Quote Sheet'!#REF!</f>
        <v>#REF!</v>
      </c>
      <c r="D93" s="1">
        <f>'Quote Sheet'!G141</f>
        <v>0</v>
      </c>
      <c r="E93" s="11">
        <v>2</v>
      </c>
      <c r="H93" s="11">
        <v>2</v>
      </c>
      <c r="J93" s="11">
        <v>2</v>
      </c>
      <c r="M93" s="11">
        <v>2</v>
      </c>
      <c r="N93" s="11">
        <v>2</v>
      </c>
      <c r="Q93" s="11">
        <v>2</v>
      </c>
      <c r="R93" s="12">
        <f t="shared" si="6"/>
        <v>0</v>
      </c>
      <c r="S93" s="12">
        <f t="shared" si="7"/>
        <v>0</v>
      </c>
      <c r="T93" s="12">
        <f t="shared" si="7"/>
        <v>0</v>
      </c>
      <c r="U93" s="12">
        <f t="shared" si="7"/>
        <v>0</v>
      </c>
      <c r="V93" s="12">
        <f t="shared" si="7"/>
        <v>0</v>
      </c>
      <c r="W93" s="12" t="e">
        <f t="shared" si="8"/>
        <v>#REF!</v>
      </c>
      <c r="X93" s="12" t="e">
        <f t="shared" si="8"/>
        <v>#REF!</v>
      </c>
      <c r="Y93" s="12" t="e">
        <f t="shared" si="8"/>
        <v>#REF!</v>
      </c>
      <c r="Z93" s="12" t="e">
        <f t="shared" si="8"/>
        <v>#REF!</v>
      </c>
      <c r="AA93" s="12">
        <f t="shared" si="10"/>
        <v>0</v>
      </c>
      <c r="AB93" s="12">
        <f t="shared" si="10"/>
        <v>0</v>
      </c>
      <c r="AC93" s="12">
        <f t="shared" si="10"/>
        <v>0</v>
      </c>
      <c r="AD93" s="12">
        <f t="shared" si="9"/>
        <v>0</v>
      </c>
    </row>
    <row r="94" spans="1:30" x14ac:dyDescent="0.25">
      <c r="A94" s="1" t="s">
        <v>124</v>
      </c>
      <c r="B94" s="1">
        <f>'Quote Sheet'!D142</f>
        <v>0</v>
      </c>
      <c r="C94" s="1" t="e">
        <f>'Quote Sheet'!#REF!</f>
        <v>#REF!</v>
      </c>
      <c r="D94" s="1">
        <f>'Quote Sheet'!G142</f>
        <v>0</v>
      </c>
      <c r="F94" s="11">
        <v>2</v>
      </c>
      <c r="H94" s="11">
        <v>2</v>
      </c>
      <c r="K94" s="11">
        <v>2</v>
      </c>
      <c r="M94" s="11">
        <v>2</v>
      </c>
      <c r="O94" s="11">
        <v>2</v>
      </c>
      <c r="Q94" s="11">
        <v>2</v>
      </c>
      <c r="R94" s="12">
        <f t="shared" si="6"/>
        <v>0</v>
      </c>
      <c r="S94" s="12">
        <f t="shared" si="7"/>
        <v>0</v>
      </c>
      <c r="T94" s="12">
        <f t="shared" si="7"/>
        <v>0</v>
      </c>
      <c r="U94" s="12">
        <f t="shared" si="7"/>
        <v>0</v>
      </c>
      <c r="V94" s="12">
        <f t="shared" si="7"/>
        <v>0</v>
      </c>
      <c r="W94" s="12" t="e">
        <f t="shared" si="8"/>
        <v>#REF!</v>
      </c>
      <c r="X94" s="12" t="e">
        <f t="shared" si="8"/>
        <v>#REF!</v>
      </c>
      <c r="Y94" s="12" t="e">
        <f t="shared" si="8"/>
        <v>#REF!</v>
      </c>
      <c r="Z94" s="12" t="e">
        <f t="shared" si="8"/>
        <v>#REF!</v>
      </c>
      <c r="AA94" s="12">
        <f t="shared" si="10"/>
        <v>0</v>
      </c>
      <c r="AB94" s="12">
        <f t="shared" si="10"/>
        <v>0</v>
      </c>
      <c r="AC94" s="12">
        <f t="shared" si="10"/>
        <v>0</v>
      </c>
      <c r="AD94" s="12">
        <f t="shared" si="9"/>
        <v>0</v>
      </c>
    </row>
    <row r="95" spans="1:30" x14ac:dyDescent="0.25">
      <c r="A95" s="1" t="s">
        <v>125</v>
      </c>
      <c r="B95" s="1" t="e">
        <f>'Quote Sheet'!#REF!</f>
        <v>#REF!</v>
      </c>
      <c r="C95" s="1" t="e">
        <f>'Quote Sheet'!#REF!</f>
        <v>#REF!</v>
      </c>
      <c r="D95" s="1" t="e">
        <f>'Quote Sheet'!#REF!</f>
        <v>#REF!</v>
      </c>
      <c r="G95" s="11">
        <v>2</v>
      </c>
      <c r="H95" s="11">
        <v>2</v>
      </c>
      <c r="L95" s="11">
        <v>2</v>
      </c>
      <c r="M95" s="11">
        <v>2</v>
      </c>
      <c r="P95" s="11">
        <v>2</v>
      </c>
      <c r="Q95" s="11">
        <v>2</v>
      </c>
      <c r="R95" s="12" t="e">
        <f t="shared" si="6"/>
        <v>#REF!</v>
      </c>
      <c r="S95" s="12" t="e">
        <f t="shared" si="7"/>
        <v>#REF!</v>
      </c>
      <c r="T95" s="12" t="e">
        <f t="shared" si="7"/>
        <v>#REF!</v>
      </c>
      <c r="U95" s="12" t="e">
        <f t="shared" si="7"/>
        <v>#REF!</v>
      </c>
      <c r="V95" s="12" t="e">
        <f t="shared" si="7"/>
        <v>#REF!</v>
      </c>
      <c r="W95" s="12" t="e">
        <f t="shared" si="8"/>
        <v>#REF!</v>
      </c>
      <c r="X95" s="12" t="e">
        <f t="shared" si="8"/>
        <v>#REF!</v>
      </c>
      <c r="Y95" s="12" t="e">
        <f t="shared" si="8"/>
        <v>#REF!</v>
      </c>
      <c r="Z95" s="12" t="e">
        <f t="shared" si="8"/>
        <v>#REF!</v>
      </c>
      <c r="AA95" s="12" t="e">
        <f t="shared" si="10"/>
        <v>#REF!</v>
      </c>
      <c r="AB95" s="12" t="e">
        <f t="shared" si="10"/>
        <v>#REF!</v>
      </c>
      <c r="AC95" s="12" t="e">
        <f t="shared" si="10"/>
        <v>#REF!</v>
      </c>
      <c r="AD95" s="12" t="e">
        <f t="shared" si="9"/>
        <v>#REF!</v>
      </c>
    </row>
    <row r="96" spans="1:30" x14ac:dyDescent="0.25">
      <c r="A96" s="1" t="s">
        <v>265</v>
      </c>
      <c r="B96" s="1">
        <f>'Quote Sheet'!D145</f>
        <v>0</v>
      </c>
      <c r="C96" s="1">
        <v>0</v>
      </c>
      <c r="D96" s="1">
        <v>0</v>
      </c>
      <c r="H96" s="11">
        <v>2</v>
      </c>
      <c r="I96" s="11">
        <v>2</v>
      </c>
      <c r="R96" s="12">
        <f t="shared" si="6"/>
        <v>0</v>
      </c>
      <c r="S96" s="12">
        <f>$B96*F96</f>
        <v>0</v>
      </c>
      <c r="T96" s="12">
        <f>$B96*G96</f>
        <v>0</v>
      </c>
      <c r="U96" s="12">
        <f>$B96*H96</f>
        <v>0</v>
      </c>
      <c r="V96" s="12">
        <f>$B96*I96</f>
        <v>0</v>
      </c>
      <c r="W96" s="12">
        <f>$C96*J96</f>
        <v>0</v>
      </c>
      <c r="X96" s="12">
        <f>$C96*K96</f>
        <v>0</v>
      </c>
      <c r="Y96" s="12">
        <f>$C96*L96</f>
        <v>0</v>
      </c>
      <c r="Z96" s="12">
        <f>$C96*M96</f>
        <v>0</v>
      </c>
      <c r="AA96" s="12">
        <f>$D96*N96</f>
        <v>0</v>
      </c>
      <c r="AB96" s="12">
        <f>$D96*O96</f>
        <v>0</v>
      </c>
      <c r="AC96" s="12">
        <f>$D96*P96</f>
        <v>0</v>
      </c>
      <c r="AD96" s="12">
        <f>$D96*Q96</f>
        <v>0</v>
      </c>
    </row>
    <row r="97" spans="1:30" x14ac:dyDescent="0.25">
      <c r="A97" s="1" t="s">
        <v>127</v>
      </c>
      <c r="B97" s="1">
        <f>'Quote Sheet'!D148</f>
        <v>0</v>
      </c>
      <c r="C97" s="1" t="e">
        <f>'Quote Sheet'!#REF!</f>
        <v>#REF!</v>
      </c>
      <c r="D97" s="1">
        <f>'Quote Sheet'!G148</f>
        <v>0</v>
      </c>
      <c r="E97" s="11">
        <v>1</v>
      </c>
      <c r="J97" s="11">
        <v>1</v>
      </c>
      <c r="N97" s="11">
        <v>1</v>
      </c>
      <c r="R97" s="12">
        <f t="shared" si="6"/>
        <v>0</v>
      </c>
      <c r="S97" s="12">
        <f t="shared" si="7"/>
        <v>0</v>
      </c>
      <c r="T97" s="12">
        <f t="shared" si="7"/>
        <v>0</v>
      </c>
      <c r="U97" s="12">
        <f t="shared" si="7"/>
        <v>0</v>
      </c>
      <c r="V97" s="12">
        <f t="shared" si="7"/>
        <v>0</v>
      </c>
      <c r="W97" s="12" t="e">
        <f t="shared" si="8"/>
        <v>#REF!</v>
      </c>
      <c r="X97" s="12" t="e">
        <f t="shared" si="8"/>
        <v>#REF!</v>
      </c>
      <c r="Y97" s="12" t="e">
        <f t="shared" si="8"/>
        <v>#REF!</v>
      </c>
      <c r="Z97" s="12" t="e">
        <f t="shared" si="8"/>
        <v>#REF!</v>
      </c>
      <c r="AA97" s="12">
        <f t="shared" si="10"/>
        <v>0</v>
      </c>
      <c r="AB97" s="12">
        <f t="shared" si="10"/>
        <v>0</v>
      </c>
      <c r="AC97" s="12">
        <f t="shared" si="10"/>
        <v>0</v>
      </c>
      <c r="AD97" s="12">
        <f t="shared" si="9"/>
        <v>0</v>
      </c>
    </row>
    <row r="98" spans="1:30" x14ac:dyDescent="0.25">
      <c r="A98" s="1" t="s">
        <v>128</v>
      </c>
      <c r="B98" s="1">
        <f>'Quote Sheet'!D149</f>
        <v>0</v>
      </c>
      <c r="C98" s="1" t="e">
        <f>'Quote Sheet'!#REF!</f>
        <v>#REF!</v>
      </c>
      <c r="D98" s="1">
        <f>'Quote Sheet'!G149</f>
        <v>0</v>
      </c>
      <c r="E98" s="11">
        <v>1</v>
      </c>
      <c r="J98" s="11">
        <v>1</v>
      </c>
      <c r="N98" s="11">
        <v>1</v>
      </c>
      <c r="R98" s="12">
        <f t="shared" si="6"/>
        <v>0</v>
      </c>
      <c r="S98" s="12">
        <f t="shared" si="7"/>
        <v>0</v>
      </c>
      <c r="T98" s="12">
        <f t="shared" si="7"/>
        <v>0</v>
      </c>
      <c r="U98" s="12">
        <f t="shared" si="7"/>
        <v>0</v>
      </c>
      <c r="V98" s="12">
        <f t="shared" si="7"/>
        <v>0</v>
      </c>
      <c r="W98" s="12" t="e">
        <f t="shared" si="8"/>
        <v>#REF!</v>
      </c>
      <c r="X98" s="12" t="e">
        <f t="shared" si="8"/>
        <v>#REF!</v>
      </c>
      <c r="Y98" s="12" t="e">
        <f t="shared" si="8"/>
        <v>#REF!</v>
      </c>
      <c r="Z98" s="12" t="e">
        <f t="shared" si="8"/>
        <v>#REF!</v>
      </c>
      <c r="AA98" s="12">
        <f t="shared" si="10"/>
        <v>0</v>
      </c>
      <c r="AB98" s="12">
        <f t="shared" si="10"/>
        <v>0</v>
      </c>
      <c r="AC98" s="12">
        <f t="shared" si="10"/>
        <v>0</v>
      </c>
      <c r="AD98" s="12">
        <f t="shared" si="9"/>
        <v>0</v>
      </c>
    </row>
    <row r="99" spans="1:30" x14ac:dyDescent="0.25">
      <c r="A99" s="1" t="s">
        <v>129</v>
      </c>
      <c r="B99" s="1">
        <f>'Quote Sheet'!D150</f>
        <v>0</v>
      </c>
      <c r="C99" s="1" t="e">
        <f>'Quote Sheet'!#REF!</f>
        <v>#REF!</v>
      </c>
      <c r="D99" s="1">
        <f>'Quote Sheet'!G150</f>
        <v>0</v>
      </c>
      <c r="F99" s="11">
        <v>1</v>
      </c>
      <c r="K99" s="11">
        <v>1</v>
      </c>
      <c r="O99" s="11">
        <v>1</v>
      </c>
      <c r="R99" s="12">
        <f t="shared" si="6"/>
        <v>0</v>
      </c>
      <c r="S99" s="12">
        <f t="shared" si="7"/>
        <v>0</v>
      </c>
      <c r="T99" s="12">
        <f t="shared" si="7"/>
        <v>0</v>
      </c>
      <c r="U99" s="12">
        <f t="shared" si="7"/>
        <v>0</v>
      </c>
      <c r="V99" s="12">
        <f t="shared" si="7"/>
        <v>0</v>
      </c>
      <c r="W99" s="12" t="e">
        <f t="shared" si="8"/>
        <v>#REF!</v>
      </c>
      <c r="X99" s="12" t="e">
        <f t="shared" si="8"/>
        <v>#REF!</v>
      </c>
      <c r="Y99" s="12" t="e">
        <f t="shared" si="8"/>
        <v>#REF!</v>
      </c>
      <c r="Z99" s="12" t="e">
        <f t="shared" si="8"/>
        <v>#REF!</v>
      </c>
      <c r="AA99" s="12">
        <f t="shared" si="10"/>
        <v>0</v>
      </c>
      <c r="AB99" s="12">
        <f t="shared" si="10"/>
        <v>0</v>
      </c>
      <c r="AC99" s="12">
        <f t="shared" si="10"/>
        <v>0</v>
      </c>
      <c r="AD99" s="12">
        <f t="shared" si="9"/>
        <v>0</v>
      </c>
    </row>
    <row r="100" spans="1:30" x14ac:dyDescent="0.25">
      <c r="A100" s="1" t="s">
        <v>130</v>
      </c>
      <c r="B100" s="1">
        <f>'Quote Sheet'!D151</f>
        <v>0</v>
      </c>
      <c r="C100" s="1" t="e">
        <f>'Quote Sheet'!#REF!</f>
        <v>#REF!</v>
      </c>
      <c r="D100" s="1">
        <f>'Quote Sheet'!G151</f>
        <v>0</v>
      </c>
      <c r="E100" s="11">
        <v>1</v>
      </c>
      <c r="J100" s="11">
        <v>1</v>
      </c>
      <c r="N100" s="11">
        <v>1</v>
      </c>
      <c r="R100" s="12">
        <f t="shared" si="6"/>
        <v>0</v>
      </c>
      <c r="S100" s="12">
        <f t="shared" ref="S100:V131" si="11">$B100*F100</f>
        <v>0</v>
      </c>
      <c r="T100" s="12">
        <f t="shared" si="11"/>
        <v>0</v>
      </c>
      <c r="U100" s="12">
        <f t="shared" si="11"/>
        <v>0</v>
      </c>
      <c r="V100" s="12">
        <f t="shared" si="11"/>
        <v>0</v>
      </c>
      <c r="W100" s="12" t="e">
        <f t="shared" ref="W100:Z131" si="12">$C100*J100</f>
        <v>#REF!</v>
      </c>
      <c r="X100" s="12" t="e">
        <f t="shared" si="12"/>
        <v>#REF!</v>
      </c>
      <c r="Y100" s="12" t="e">
        <f t="shared" si="12"/>
        <v>#REF!</v>
      </c>
      <c r="Z100" s="12" t="e">
        <f t="shared" si="12"/>
        <v>#REF!</v>
      </c>
      <c r="AA100" s="12">
        <f t="shared" si="10"/>
        <v>0</v>
      </c>
      <c r="AB100" s="12">
        <f t="shared" si="10"/>
        <v>0</v>
      </c>
      <c r="AC100" s="12">
        <f t="shared" si="10"/>
        <v>0</v>
      </c>
      <c r="AD100" s="12">
        <f t="shared" si="9"/>
        <v>0</v>
      </c>
    </row>
    <row r="101" spans="1:30" x14ac:dyDescent="0.25">
      <c r="A101" s="1" t="s">
        <v>131</v>
      </c>
      <c r="B101" s="1">
        <f>'Quote Sheet'!D152</f>
        <v>0</v>
      </c>
      <c r="C101" s="1" t="e">
        <f>'Quote Sheet'!#REF!</f>
        <v>#REF!</v>
      </c>
      <c r="D101" s="1">
        <f>'Quote Sheet'!G152</f>
        <v>0</v>
      </c>
      <c r="F101" s="11">
        <v>1</v>
      </c>
      <c r="K101" s="11">
        <v>1</v>
      </c>
      <c r="O101" s="11">
        <v>1</v>
      </c>
      <c r="R101" s="12">
        <f t="shared" si="6"/>
        <v>0</v>
      </c>
      <c r="S101" s="12">
        <f t="shared" si="11"/>
        <v>0</v>
      </c>
      <c r="T101" s="12">
        <f t="shared" si="11"/>
        <v>0</v>
      </c>
      <c r="U101" s="12">
        <f t="shared" si="11"/>
        <v>0</v>
      </c>
      <c r="V101" s="12">
        <f t="shared" si="11"/>
        <v>0</v>
      </c>
      <c r="W101" s="12" t="e">
        <f t="shared" si="12"/>
        <v>#REF!</v>
      </c>
      <c r="X101" s="12" t="e">
        <f t="shared" si="12"/>
        <v>#REF!</v>
      </c>
      <c r="Y101" s="12" t="e">
        <f t="shared" si="12"/>
        <v>#REF!</v>
      </c>
      <c r="Z101" s="12" t="e">
        <f t="shared" si="12"/>
        <v>#REF!</v>
      </c>
      <c r="AA101" s="12">
        <f t="shared" si="10"/>
        <v>0</v>
      </c>
      <c r="AB101" s="12">
        <f t="shared" si="10"/>
        <v>0</v>
      </c>
      <c r="AC101" s="12">
        <f t="shared" si="10"/>
        <v>0</v>
      </c>
      <c r="AD101" s="12">
        <f t="shared" si="9"/>
        <v>0</v>
      </c>
    </row>
    <row r="102" spans="1:30" x14ac:dyDescent="0.25">
      <c r="A102" s="1" t="s">
        <v>132</v>
      </c>
      <c r="B102" s="1">
        <f>'Quote Sheet'!D153</f>
        <v>0</v>
      </c>
      <c r="C102" s="1" t="e">
        <f>'Quote Sheet'!#REF!</f>
        <v>#REF!</v>
      </c>
      <c r="D102" s="1">
        <f>'Quote Sheet'!G153</f>
        <v>0</v>
      </c>
      <c r="G102" s="11">
        <v>1</v>
      </c>
      <c r="L102" s="11">
        <v>1</v>
      </c>
      <c r="P102" s="11">
        <v>1</v>
      </c>
      <c r="R102" s="12">
        <f t="shared" si="6"/>
        <v>0</v>
      </c>
      <c r="S102" s="12">
        <f t="shared" si="11"/>
        <v>0</v>
      </c>
      <c r="T102" s="12">
        <f t="shared" si="11"/>
        <v>0</v>
      </c>
      <c r="U102" s="12">
        <f t="shared" si="11"/>
        <v>0</v>
      </c>
      <c r="V102" s="12">
        <f t="shared" si="11"/>
        <v>0</v>
      </c>
      <c r="W102" s="12" t="e">
        <f t="shared" si="12"/>
        <v>#REF!</v>
      </c>
      <c r="X102" s="12" t="e">
        <f t="shared" si="12"/>
        <v>#REF!</v>
      </c>
      <c r="Y102" s="12" t="e">
        <f t="shared" si="12"/>
        <v>#REF!</v>
      </c>
      <c r="Z102" s="12" t="e">
        <f t="shared" si="12"/>
        <v>#REF!</v>
      </c>
      <c r="AA102" s="12">
        <f t="shared" si="10"/>
        <v>0</v>
      </c>
      <c r="AB102" s="12">
        <f t="shared" si="10"/>
        <v>0</v>
      </c>
      <c r="AC102" s="12">
        <f t="shared" si="10"/>
        <v>0</v>
      </c>
      <c r="AD102" s="12">
        <f t="shared" si="9"/>
        <v>0</v>
      </c>
    </row>
    <row r="103" spans="1:30" x14ac:dyDescent="0.25">
      <c r="A103" s="1" t="s">
        <v>133</v>
      </c>
      <c r="B103" s="1">
        <f>'Quote Sheet'!D156</f>
        <v>0</v>
      </c>
      <c r="C103" s="1" t="e">
        <f>'Quote Sheet'!#REF!</f>
        <v>#REF!</v>
      </c>
      <c r="D103" s="1">
        <f>'Quote Sheet'!G156</f>
        <v>0</v>
      </c>
      <c r="H103" s="11">
        <v>1</v>
      </c>
      <c r="M103" s="11">
        <v>1</v>
      </c>
      <c r="Q103" s="11">
        <v>1</v>
      </c>
      <c r="R103" s="12">
        <f t="shared" si="6"/>
        <v>0</v>
      </c>
      <c r="S103" s="12">
        <f t="shared" si="11"/>
        <v>0</v>
      </c>
      <c r="T103" s="12">
        <f t="shared" si="11"/>
        <v>0</v>
      </c>
      <c r="U103" s="12">
        <f t="shared" si="11"/>
        <v>0</v>
      </c>
      <c r="V103" s="12">
        <f t="shared" si="11"/>
        <v>0</v>
      </c>
      <c r="W103" s="12" t="e">
        <f t="shared" si="12"/>
        <v>#REF!</v>
      </c>
      <c r="X103" s="12" t="e">
        <f t="shared" si="12"/>
        <v>#REF!</v>
      </c>
      <c r="Y103" s="12" t="e">
        <f t="shared" si="12"/>
        <v>#REF!</v>
      </c>
      <c r="Z103" s="12" t="e">
        <f t="shared" si="12"/>
        <v>#REF!</v>
      </c>
      <c r="AA103" s="12">
        <f t="shared" si="10"/>
        <v>0</v>
      </c>
      <c r="AB103" s="12">
        <f t="shared" si="10"/>
        <v>0</v>
      </c>
      <c r="AC103" s="12">
        <f t="shared" si="10"/>
        <v>0</v>
      </c>
      <c r="AD103" s="12">
        <f t="shared" si="9"/>
        <v>0</v>
      </c>
    </row>
    <row r="104" spans="1:30" x14ac:dyDescent="0.25">
      <c r="A104" s="10" t="s">
        <v>134</v>
      </c>
      <c r="B104" s="1" t="e">
        <f>'Quote Sheet'!#REF!</f>
        <v>#REF!</v>
      </c>
      <c r="C104" s="1" t="e">
        <f>'Quote Sheet'!#REF!</f>
        <v>#REF!</v>
      </c>
      <c r="D104" s="1" t="e">
        <f>'Quote Sheet'!#REF!</f>
        <v>#REF!</v>
      </c>
      <c r="E104" s="11">
        <v>1</v>
      </c>
      <c r="J104" s="11">
        <v>1</v>
      </c>
      <c r="N104" s="11">
        <v>1</v>
      </c>
      <c r="R104" s="12" t="e">
        <f t="shared" si="6"/>
        <v>#REF!</v>
      </c>
      <c r="S104" s="12" t="e">
        <f t="shared" si="11"/>
        <v>#REF!</v>
      </c>
      <c r="T104" s="12" t="e">
        <f t="shared" si="11"/>
        <v>#REF!</v>
      </c>
      <c r="U104" s="12" t="e">
        <f t="shared" si="11"/>
        <v>#REF!</v>
      </c>
      <c r="V104" s="12" t="e">
        <f t="shared" si="11"/>
        <v>#REF!</v>
      </c>
      <c r="W104" s="12" t="e">
        <f t="shared" si="12"/>
        <v>#REF!</v>
      </c>
      <c r="X104" s="12" t="e">
        <f t="shared" si="12"/>
        <v>#REF!</v>
      </c>
      <c r="Y104" s="12" t="e">
        <f t="shared" si="12"/>
        <v>#REF!</v>
      </c>
      <c r="Z104" s="12" t="e">
        <f t="shared" si="12"/>
        <v>#REF!</v>
      </c>
      <c r="AA104" s="12" t="e">
        <f t="shared" si="10"/>
        <v>#REF!</v>
      </c>
      <c r="AB104" s="12" t="e">
        <f t="shared" si="10"/>
        <v>#REF!</v>
      </c>
      <c r="AC104" s="12" t="e">
        <f t="shared" si="10"/>
        <v>#REF!</v>
      </c>
      <c r="AD104" s="12" t="e">
        <f t="shared" si="9"/>
        <v>#REF!</v>
      </c>
    </row>
    <row r="105" spans="1:30" x14ac:dyDescent="0.25">
      <c r="A105" s="10" t="s">
        <v>135</v>
      </c>
      <c r="B105" s="1" t="e">
        <f>'Quote Sheet'!#REF!</f>
        <v>#REF!</v>
      </c>
      <c r="C105" s="1" t="e">
        <f>'Quote Sheet'!#REF!</f>
        <v>#REF!</v>
      </c>
      <c r="D105" s="1" t="e">
        <f>'Quote Sheet'!#REF!</f>
        <v>#REF!</v>
      </c>
      <c r="F105" s="11">
        <v>1</v>
      </c>
      <c r="K105" s="11">
        <v>1</v>
      </c>
      <c r="O105" s="11">
        <v>1</v>
      </c>
      <c r="R105" s="12" t="e">
        <f t="shared" si="6"/>
        <v>#REF!</v>
      </c>
      <c r="S105" s="12" t="e">
        <f t="shared" si="11"/>
        <v>#REF!</v>
      </c>
      <c r="T105" s="12" t="e">
        <f t="shared" si="11"/>
        <v>#REF!</v>
      </c>
      <c r="U105" s="12" t="e">
        <f t="shared" si="11"/>
        <v>#REF!</v>
      </c>
      <c r="V105" s="12" t="e">
        <f t="shared" si="11"/>
        <v>#REF!</v>
      </c>
      <c r="W105" s="12" t="e">
        <f t="shared" si="12"/>
        <v>#REF!</v>
      </c>
      <c r="X105" s="12" t="e">
        <f t="shared" si="12"/>
        <v>#REF!</v>
      </c>
      <c r="Y105" s="12" t="e">
        <f t="shared" si="12"/>
        <v>#REF!</v>
      </c>
      <c r="Z105" s="12" t="e">
        <f t="shared" si="12"/>
        <v>#REF!</v>
      </c>
      <c r="AA105" s="12" t="e">
        <f t="shared" si="10"/>
        <v>#REF!</v>
      </c>
      <c r="AB105" s="12" t="e">
        <f t="shared" si="10"/>
        <v>#REF!</v>
      </c>
      <c r="AC105" s="12" t="e">
        <f t="shared" si="10"/>
        <v>#REF!</v>
      </c>
      <c r="AD105" s="12" t="e">
        <f t="shared" si="9"/>
        <v>#REF!</v>
      </c>
    </row>
    <row r="106" spans="1:30" x14ac:dyDescent="0.25">
      <c r="A106" s="10" t="s">
        <v>136</v>
      </c>
      <c r="B106" s="1" t="e">
        <f>'Quote Sheet'!#REF!</f>
        <v>#REF!</v>
      </c>
      <c r="C106" s="1" t="e">
        <f>'Quote Sheet'!#REF!</f>
        <v>#REF!</v>
      </c>
      <c r="D106" s="1" t="e">
        <f>'Quote Sheet'!#REF!</f>
        <v>#REF!</v>
      </c>
      <c r="G106" s="11">
        <v>1</v>
      </c>
      <c r="L106" s="11">
        <v>1</v>
      </c>
      <c r="P106" s="11">
        <v>1</v>
      </c>
      <c r="R106" s="12" t="e">
        <f t="shared" si="6"/>
        <v>#REF!</v>
      </c>
      <c r="S106" s="12" t="e">
        <f t="shared" si="11"/>
        <v>#REF!</v>
      </c>
      <c r="T106" s="12" t="e">
        <f t="shared" si="11"/>
        <v>#REF!</v>
      </c>
      <c r="U106" s="12" t="e">
        <f t="shared" si="11"/>
        <v>#REF!</v>
      </c>
      <c r="V106" s="12" t="e">
        <f t="shared" si="11"/>
        <v>#REF!</v>
      </c>
      <c r="W106" s="12" t="e">
        <f t="shared" si="12"/>
        <v>#REF!</v>
      </c>
      <c r="X106" s="12" t="e">
        <f t="shared" si="12"/>
        <v>#REF!</v>
      </c>
      <c r="Y106" s="12" t="e">
        <f t="shared" si="12"/>
        <v>#REF!</v>
      </c>
      <c r="Z106" s="12" t="e">
        <f t="shared" si="12"/>
        <v>#REF!</v>
      </c>
      <c r="AA106" s="12" t="e">
        <f t="shared" si="10"/>
        <v>#REF!</v>
      </c>
      <c r="AB106" s="12" t="e">
        <f t="shared" si="10"/>
        <v>#REF!</v>
      </c>
      <c r="AC106" s="12" t="e">
        <f t="shared" si="10"/>
        <v>#REF!</v>
      </c>
      <c r="AD106" s="12" t="e">
        <f t="shared" si="9"/>
        <v>#REF!</v>
      </c>
    </row>
    <row r="107" spans="1:30" x14ac:dyDescent="0.25">
      <c r="A107" s="10" t="s">
        <v>137</v>
      </c>
      <c r="B107" s="1" t="e">
        <f>'Quote Sheet'!#REF!</f>
        <v>#REF!</v>
      </c>
      <c r="C107" s="1" t="e">
        <f>'Quote Sheet'!#REF!</f>
        <v>#REF!</v>
      </c>
      <c r="D107" s="1" t="e">
        <f>'Quote Sheet'!#REF!</f>
        <v>#REF!</v>
      </c>
      <c r="H107" s="11">
        <v>1</v>
      </c>
      <c r="M107" s="11">
        <v>1</v>
      </c>
      <c r="Q107" s="11">
        <v>1</v>
      </c>
      <c r="R107" s="12" t="e">
        <f t="shared" si="6"/>
        <v>#REF!</v>
      </c>
      <c r="S107" s="12" t="e">
        <f t="shared" si="11"/>
        <v>#REF!</v>
      </c>
      <c r="T107" s="12" t="e">
        <f t="shared" si="11"/>
        <v>#REF!</v>
      </c>
      <c r="U107" s="12" t="e">
        <f t="shared" si="11"/>
        <v>#REF!</v>
      </c>
      <c r="V107" s="12" t="e">
        <f t="shared" si="11"/>
        <v>#REF!</v>
      </c>
      <c r="W107" s="12" t="e">
        <f t="shared" si="12"/>
        <v>#REF!</v>
      </c>
      <c r="X107" s="12" t="e">
        <f t="shared" si="12"/>
        <v>#REF!</v>
      </c>
      <c r="Y107" s="12" t="e">
        <f t="shared" si="12"/>
        <v>#REF!</v>
      </c>
      <c r="Z107" s="12" t="e">
        <f t="shared" si="12"/>
        <v>#REF!</v>
      </c>
      <c r="AA107" s="12" t="e">
        <f t="shared" si="10"/>
        <v>#REF!</v>
      </c>
      <c r="AB107" s="12" t="e">
        <f t="shared" si="10"/>
        <v>#REF!</v>
      </c>
      <c r="AC107" s="12" t="e">
        <f t="shared" si="10"/>
        <v>#REF!</v>
      </c>
      <c r="AD107" s="12" t="e">
        <f t="shared" si="9"/>
        <v>#REF!</v>
      </c>
    </row>
    <row r="108" spans="1:30" x14ac:dyDescent="0.25">
      <c r="A108" s="10" t="s">
        <v>138</v>
      </c>
      <c r="B108" s="1" t="e">
        <f>'Quote Sheet'!#REF!</f>
        <v>#REF!</v>
      </c>
      <c r="C108" s="1" t="e">
        <f>'Quote Sheet'!#REF!</f>
        <v>#REF!</v>
      </c>
      <c r="D108" s="1" t="e">
        <f>'Quote Sheet'!#REF!</f>
        <v>#REF!</v>
      </c>
      <c r="E108" s="11">
        <v>1</v>
      </c>
      <c r="J108" s="11">
        <v>1</v>
      </c>
      <c r="N108" s="11">
        <v>1</v>
      </c>
      <c r="R108" s="12" t="e">
        <f t="shared" si="6"/>
        <v>#REF!</v>
      </c>
      <c r="S108" s="12" t="e">
        <f t="shared" si="11"/>
        <v>#REF!</v>
      </c>
      <c r="T108" s="12" t="e">
        <f t="shared" si="11"/>
        <v>#REF!</v>
      </c>
      <c r="U108" s="12" t="e">
        <f t="shared" si="11"/>
        <v>#REF!</v>
      </c>
      <c r="V108" s="12" t="e">
        <f t="shared" si="11"/>
        <v>#REF!</v>
      </c>
      <c r="W108" s="12" t="e">
        <f t="shared" si="12"/>
        <v>#REF!</v>
      </c>
      <c r="X108" s="12" t="e">
        <f t="shared" si="12"/>
        <v>#REF!</v>
      </c>
      <c r="Y108" s="12" t="e">
        <f t="shared" si="12"/>
        <v>#REF!</v>
      </c>
      <c r="Z108" s="12" t="e">
        <f t="shared" si="12"/>
        <v>#REF!</v>
      </c>
      <c r="AA108" s="12" t="e">
        <f t="shared" si="10"/>
        <v>#REF!</v>
      </c>
      <c r="AB108" s="12" t="e">
        <f t="shared" si="10"/>
        <v>#REF!</v>
      </c>
      <c r="AC108" s="12" t="e">
        <f t="shared" si="10"/>
        <v>#REF!</v>
      </c>
      <c r="AD108" s="12" t="e">
        <f t="shared" si="9"/>
        <v>#REF!</v>
      </c>
    </row>
    <row r="109" spans="1:30" x14ac:dyDescent="0.25">
      <c r="A109" s="10" t="s">
        <v>139</v>
      </c>
      <c r="B109" s="1" t="e">
        <f>'Quote Sheet'!#REF!</f>
        <v>#REF!</v>
      </c>
      <c r="C109" s="1" t="e">
        <f>'Quote Sheet'!#REF!</f>
        <v>#REF!</v>
      </c>
      <c r="D109" s="1" t="e">
        <f>'Quote Sheet'!#REF!</f>
        <v>#REF!</v>
      </c>
      <c r="F109" s="11">
        <v>1</v>
      </c>
      <c r="K109" s="11">
        <v>1</v>
      </c>
      <c r="O109" s="11">
        <v>1</v>
      </c>
      <c r="R109" s="12" t="e">
        <f t="shared" si="6"/>
        <v>#REF!</v>
      </c>
      <c r="S109" s="12" t="e">
        <f t="shared" si="11"/>
        <v>#REF!</v>
      </c>
      <c r="T109" s="12" t="e">
        <f t="shared" si="11"/>
        <v>#REF!</v>
      </c>
      <c r="U109" s="12" t="e">
        <f t="shared" si="11"/>
        <v>#REF!</v>
      </c>
      <c r="V109" s="12" t="e">
        <f t="shared" si="11"/>
        <v>#REF!</v>
      </c>
      <c r="W109" s="12" t="e">
        <f t="shared" si="12"/>
        <v>#REF!</v>
      </c>
      <c r="X109" s="12" t="e">
        <f t="shared" si="12"/>
        <v>#REF!</v>
      </c>
      <c r="Y109" s="12" t="e">
        <f t="shared" si="12"/>
        <v>#REF!</v>
      </c>
      <c r="Z109" s="12" t="e">
        <f t="shared" si="12"/>
        <v>#REF!</v>
      </c>
      <c r="AA109" s="12" t="e">
        <f t="shared" si="10"/>
        <v>#REF!</v>
      </c>
      <c r="AB109" s="12" t="e">
        <f t="shared" si="10"/>
        <v>#REF!</v>
      </c>
      <c r="AC109" s="12" t="e">
        <f t="shared" si="10"/>
        <v>#REF!</v>
      </c>
      <c r="AD109" s="12" t="e">
        <f t="shared" si="9"/>
        <v>#REF!</v>
      </c>
    </row>
    <row r="110" spans="1:30" x14ac:dyDescent="0.25">
      <c r="A110" s="10" t="s">
        <v>140</v>
      </c>
      <c r="B110" s="1" t="e">
        <f>'Quote Sheet'!#REF!</f>
        <v>#REF!</v>
      </c>
      <c r="C110" s="1" t="e">
        <f>'Quote Sheet'!#REF!</f>
        <v>#REF!</v>
      </c>
      <c r="D110" s="1" t="e">
        <f>'Quote Sheet'!#REF!</f>
        <v>#REF!</v>
      </c>
      <c r="G110" s="11">
        <v>1</v>
      </c>
      <c r="L110" s="11">
        <v>1</v>
      </c>
      <c r="P110" s="11">
        <v>1</v>
      </c>
      <c r="R110" s="12" t="e">
        <f t="shared" si="6"/>
        <v>#REF!</v>
      </c>
      <c r="S110" s="12" t="e">
        <f t="shared" si="11"/>
        <v>#REF!</v>
      </c>
      <c r="T110" s="12" t="e">
        <f t="shared" si="11"/>
        <v>#REF!</v>
      </c>
      <c r="U110" s="12" t="e">
        <f t="shared" si="11"/>
        <v>#REF!</v>
      </c>
      <c r="V110" s="12" t="e">
        <f t="shared" si="11"/>
        <v>#REF!</v>
      </c>
      <c r="W110" s="12" t="e">
        <f t="shared" si="12"/>
        <v>#REF!</v>
      </c>
      <c r="X110" s="12" t="e">
        <f t="shared" si="12"/>
        <v>#REF!</v>
      </c>
      <c r="Y110" s="12" t="e">
        <f t="shared" si="12"/>
        <v>#REF!</v>
      </c>
      <c r="Z110" s="12" t="e">
        <f t="shared" si="12"/>
        <v>#REF!</v>
      </c>
      <c r="AA110" s="12" t="e">
        <f t="shared" si="10"/>
        <v>#REF!</v>
      </c>
      <c r="AB110" s="12" t="e">
        <f t="shared" si="10"/>
        <v>#REF!</v>
      </c>
      <c r="AC110" s="12" t="e">
        <f t="shared" si="10"/>
        <v>#REF!</v>
      </c>
      <c r="AD110" s="12" t="e">
        <f t="shared" si="9"/>
        <v>#REF!</v>
      </c>
    </row>
    <row r="111" spans="1:30" x14ac:dyDescent="0.25">
      <c r="A111" s="10" t="s">
        <v>141</v>
      </c>
      <c r="B111" s="1" t="e">
        <f>'Quote Sheet'!#REF!</f>
        <v>#REF!</v>
      </c>
      <c r="C111" s="1" t="e">
        <f>'Quote Sheet'!#REF!</f>
        <v>#REF!</v>
      </c>
      <c r="D111" s="1" t="e">
        <f>'Quote Sheet'!#REF!</f>
        <v>#REF!</v>
      </c>
      <c r="H111" s="11">
        <v>1</v>
      </c>
      <c r="M111" s="11">
        <v>1</v>
      </c>
      <c r="Q111" s="11">
        <v>1</v>
      </c>
      <c r="R111" s="12" t="e">
        <f t="shared" si="6"/>
        <v>#REF!</v>
      </c>
      <c r="S111" s="12" t="e">
        <f t="shared" si="11"/>
        <v>#REF!</v>
      </c>
      <c r="T111" s="12" t="e">
        <f t="shared" si="11"/>
        <v>#REF!</v>
      </c>
      <c r="U111" s="12" t="e">
        <f t="shared" si="11"/>
        <v>#REF!</v>
      </c>
      <c r="V111" s="12" t="e">
        <f t="shared" si="11"/>
        <v>#REF!</v>
      </c>
      <c r="W111" s="12" t="e">
        <f t="shared" si="12"/>
        <v>#REF!</v>
      </c>
      <c r="X111" s="12" t="e">
        <f t="shared" si="12"/>
        <v>#REF!</v>
      </c>
      <c r="Y111" s="12" t="e">
        <f t="shared" si="12"/>
        <v>#REF!</v>
      </c>
      <c r="Z111" s="12" t="e">
        <f t="shared" si="12"/>
        <v>#REF!</v>
      </c>
      <c r="AA111" s="12" t="e">
        <f t="shared" si="10"/>
        <v>#REF!</v>
      </c>
      <c r="AB111" s="12" t="e">
        <f t="shared" si="10"/>
        <v>#REF!</v>
      </c>
      <c r="AC111" s="12" t="e">
        <f t="shared" si="10"/>
        <v>#REF!</v>
      </c>
      <c r="AD111" s="12" t="e">
        <f t="shared" si="9"/>
        <v>#REF!</v>
      </c>
    </row>
    <row r="112" spans="1:30" x14ac:dyDescent="0.25">
      <c r="A112" s="10" t="s">
        <v>143</v>
      </c>
      <c r="B112" s="1" t="e">
        <f>'Quote Sheet'!#REF!</f>
        <v>#REF!</v>
      </c>
      <c r="C112" s="1" t="e">
        <f>'Quote Sheet'!#REF!</f>
        <v>#REF!</v>
      </c>
      <c r="D112" s="1" t="e">
        <f>'Quote Sheet'!#REF!</f>
        <v>#REF!</v>
      </c>
      <c r="E112" s="11">
        <v>1</v>
      </c>
      <c r="J112" s="11">
        <v>1</v>
      </c>
      <c r="N112" s="11">
        <v>1</v>
      </c>
      <c r="R112" s="12" t="e">
        <f t="shared" si="6"/>
        <v>#REF!</v>
      </c>
      <c r="S112" s="12" t="e">
        <f t="shared" si="11"/>
        <v>#REF!</v>
      </c>
      <c r="T112" s="12" t="e">
        <f t="shared" si="11"/>
        <v>#REF!</v>
      </c>
      <c r="U112" s="12" t="e">
        <f t="shared" si="11"/>
        <v>#REF!</v>
      </c>
      <c r="V112" s="12" t="e">
        <f t="shared" si="11"/>
        <v>#REF!</v>
      </c>
      <c r="W112" s="12" t="e">
        <f t="shared" si="12"/>
        <v>#REF!</v>
      </c>
      <c r="X112" s="12" t="e">
        <f t="shared" si="12"/>
        <v>#REF!</v>
      </c>
      <c r="Y112" s="12" t="e">
        <f t="shared" si="12"/>
        <v>#REF!</v>
      </c>
      <c r="Z112" s="12" t="e">
        <f t="shared" si="12"/>
        <v>#REF!</v>
      </c>
      <c r="AA112" s="12" t="e">
        <f t="shared" si="10"/>
        <v>#REF!</v>
      </c>
      <c r="AB112" s="12" t="e">
        <f t="shared" si="10"/>
        <v>#REF!</v>
      </c>
      <c r="AC112" s="12" t="e">
        <f t="shared" si="10"/>
        <v>#REF!</v>
      </c>
      <c r="AD112" s="12" t="e">
        <f t="shared" si="9"/>
        <v>#REF!</v>
      </c>
    </row>
    <row r="113" spans="1:30" x14ac:dyDescent="0.25">
      <c r="A113" s="10" t="s">
        <v>144</v>
      </c>
      <c r="B113" s="1">
        <f>'Quote Sheet'!D159</f>
        <v>0</v>
      </c>
      <c r="C113" s="1" t="e">
        <f>'Quote Sheet'!#REF!</f>
        <v>#REF!</v>
      </c>
      <c r="D113" s="1">
        <f>'Quote Sheet'!G159</f>
        <v>0</v>
      </c>
      <c r="F113" s="11">
        <v>1</v>
      </c>
      <c r="K113" s="11">
        <v>1</v>
      </c>
      <c r="O113" s="11">
        <v>1</v>
      </c>
      <c r="R113" s="12">
        <f t="shared" si="6"/>
        <v>0</v>
      </c>
      <c r="S113" s="12">
        <f t="shared" si="11"/>
        <v>0</v>
      </c>
      <c r="T113" s="12">
        <f t="shared" si="11"/>
        <v>0</v>
      </c>
      <c r="U113" s="12">
        <f t="shared" si="11"/>
        <v>0</v>
      </c>
      <c r="V113" s="12">
        <f t="shared" si="11"/>
        <v>0</v>
      </c>
      <c r="W113" s="12" t="e">
        <f t="shared" si="12"/>
        <v>#REF!</v>
      </c>
      <c r="X113" s="12" t="e">
        <f t="shared" si="12"/>
        <v>#REF!</v>
      </c>
      <c r="Y113" s="12" t="e">
        <f t="shared" si="12"/>
        <v>#REF!</v>
      </c>
      <c r="Z113" s="12" t="e">
        <f t="shared" si="12"/>
        <v>#REF!</v>
      </c>
      <c r="AA113" s="12">
        <f t="shared" si="10"/>
        <v>0</v>
      </c>
      <c r="AB113" s="12">
        <f t="shared" si="10"/>
        <v>0</v>
      </c>
      <c r="AC113" s="12">
        <f t="shared" si="10"/>
        <v>0</v>
      </c>
      <c r="AD113" s="12">
        <f t="shared" si="9"/>
        <v>0</v>
      </c>
    </row>
    <row r="114" spans="1:30" x14ac:dyDescent="0.25">
      <c r="A114" s="10" t="s">
        <v>145</v>
      </c>
      <c r="B114" s="1" t="e">
        <f>'Quote Sheet'!#REF!</f>
        <v>#REF!</v>
      </c>
      <c r="C114" s="1" t="e">
        <f>'Quote Sheet'!#REF!</f>
        <v>#REF!</v>
      </c>
      <c r="D114" s="1" t="e">
        <f>'Quote Sheet'!#REF!</f>
        <v>#REF!</v>
      </c>
      <c r="G114" s="11">
        <v>1</v>
      </c>
      <c r="L114" s="11">
        <v>1</v>
      </c>
      <c r="P114" s="11">
        <v>1</v>
      </c>
      <c r="R114" s="12" t="e">
        <f t="shared" si="6"/>
        <v>#REF!</v>
      </c>
      <c r="S114" s="12" t="e">
        <f t="shared" si="11"/>
        <v>#REF!</v>
      </c>
      <c r="T114" s="12" t="e">
        <f t="shared" si="11"/>
        <v>#REF!</v>
      </c>
      <c r="U114" s="12" t="e">
        <f t="shared" si="11"/>
        <v>#REF!</v>
      </c>
      <c r="V114" s="12" t="e">
        <f t="shared" si="11"/>
        <v>#REF!</v>
      </c>
      <c r="W114" s="12" t="e">
        <f t="shared" si="12"/>
        <v>#REF!</v>
      </c>
      <c r="X114" s="12" t="e">
        <f t="shared" si="12"/>
        <v>#REF!</v>
      </c>
      <c r="Y114" s="12" t="e">
        <f t="shared" si="12"/>
        <v>#REF!</v>
      </c>
      <c r="Z114" s="12" t="e">
        <f t="shared" si="12"/>
        <v>#REF!</v>
      </c>
      <c r="AA114" s="12" t="e">
        <f t="shared" si="10"/>
        <v>#REF!</v>
      </c>
      <c r="AB114" s="12" t="e">
        <f t="shared" si="10"/>
        <v>#REF!</v>
      </c>
      <c r="AC114" s="12" t="e">
        <f t="shared" si="10"/>
        <v>#REF!</v>
      </c>
      <c r="AD114" s="12" t="e">
        <f t="shared" si="9"/>
        <v>#REF!</v>
      </c>
    </row>
    <row r="115" spans="1:30" x14ac:dyDescent="0.25">
      <c r="A115" s="10" t="s">
        <v>146</v>
      </c>
      <c r="B115" s="1">
        <f>'Quote Sheet'!D160</f>
        <v>0</v>
      </c>
      <c r="C115" s="1" t="e">
        <f>'Quote Sheet'!#REF!</f>
        <v>#REF!</v>
      </c>
      <c r="D115" s="1">
        <f>'Quote Sheet'!G160</f>
        <v>0</v>
      </c>
      <c r="H115" s="11">
        <v>1</v>
      </c>
      <c r="M115" s="11">
        <v>1</v>
      </c>
      <c r="Q115" s="11">
        <v>1</v>
      </c>
      <c r="R115" s="12">
        <f t="shared" si="6"/>
        <v>0</v>
      </c>
      <c r="S115" s="12">
        <f t="shared" si="11"/>
        <v>0</v>
      </c>
      <c r="T115" s="12">
        <f t="shared" si="11"/>
        <v>0</v>
      </c>
      <c r="U115" s="12">
        <f t="shared" si="11"/>
        <v>0</v>
      </c>
      <c r="V115" s="12">
        <f t="shared" si="11"/>
        <v>0</v>
      </c>
      <c r="W115" s="12" t="e">
        <f t="shared" si="12"/>
        <v>#REF!</v>
      </c>
      <c r="X115" s="12" t="e">
        <f t="shared" si="12"/>
        <v>#REF!</v>
      </c>
      <c r="Y115" s="12" t="e">
        <f t="shared" si="12"/>
        <v>#REF!</v>
      </c>
      <c r="Z115" s="12" t="e">
        <f t="shared" si="12"/>
        <v>#REF!</v>
      </c>
      <c r="AA115" s="12">
        <f t="shared" si="10"/>
        <v>0</v>
      </c>
      <c r="AB115" s="12">
        <f t="shared" si="10"/>
        <v>0</v>
      </c>
      <c r="AC115" s="12">
        <f t="shared" si="10"/>
        <v>0</v>
      </c>
      <c r="AD115" s="12">
        <f t="shared" si="9"/>
        <v>0</v>
      </c>
    </row>
    <row r="116" spans="1:30" x14ac:dyDescent="0.25">
      <c r="A116" s="10" t="s">
        <v>147</v>
      </c>
      <c r="B116" s="1" t="e">
        <f>'Quote Sheet'!#REF!</f>
        <v>#REF!</v>
      </c>
      <c r="C116" s="1" t="e">
        <f>'Quote Sheet'!#REF!</f>
        <v>#REF!</v>
      </c>
      <c r="D116" s="1" t="e">
        <f>'Quote Sheet'!#REF!</f>
        <v>#REF!</v>
      </c>
      <c r="E116" s="11">
        <v>1</v>
      </c>
      <c r="J116" s="11">
        <v>1</v>
      </c>
      <c r="N116" s="11">
        <v>1</v>
      </c>
      <c r="R116" s="12" t="e">
        <f t="shared" si="6"/>
        <v>#REF!</v>
      </c>
      <c r="S116" s="12" t="e">
        <f t="shared" si="11"/>
        <v>#REF!</v>
      </c>
      <c r="T116" s="12" t="e">
        <f t="shared" si="11"/>
        <v>#REF!</v>
      </c>
      <c r="U116" s="12" t="e">
        <f t="shared" si="11"/>
        <v>#REF!</v>
      </c>
      <c r="V116" s="12" t="e">
        <f t="shared" si="11"/>
        <v>#REF!</v>
      </c>
      <c r="W116" s="12" t="e">
        <f t="shared" si="12"/>
        <v>#REF!</v>
      </c>
      <c r="X116" s="12" t="e">
        <f t="shared" si="12"/>
        <v>#REF!</v>
      </c>
      <c r="Y116" s="12" t="e">
        <f t="shared" si="12"/>
        <v>#REF!</v>
      </c>
      <c r="Z116" s="12" t="e">
        <f t="shared" si="12"/>
        <v>#REF!</v>
      </c>
      <c r="AA116" s="12" t="e">
        <f t="shared" si="10"/>
        <v>#REF!</v>
      </c>
      <c r="AB116" s="12" t="e">
        <f t="shared" si="10"/>
        <v>#REF!</v>
      </c>
      <c r="AC116" s="12" t="e">
        <f t="shared" si="10"/>
        <v>#REF!</v>
      </c>
      <c r="AD116" s="12" t="e">
        <f t="shared" si="9"/>
        <v>#REF!</v>
      </c>
    </row>
    <row r="117" spans="1:30" x14ac:dyDescent="0.25">
      <c r="A117" s="10" t="s">
        <v>148</v>
      </c>
      <c r="B117" s="1" t="e">
        <f>'Quote Sheet'!#REF!</f>
        <v>#REF!</v>
      </c>
      <c r="C117" s="1" t="e">
        <f>'Quote Sheet'!#REF!</f>
        <v>#REF!</v>
      </c>
      <c r="D117" s="1" t="e">
        <f>'Quote Sheet'!#REF!</f>
        <v>#REF!</v>
      </c>
      <c r="F117" s="11">
        <v>1</v>
      </c>
      <c r="K117" s="11">
        <v>1</v>
      </c>
      <c r="O117" s="11">
        <v>1</v>
      </c>
      <c r="R117" s="12" t="e">
        <f t="shared" si="6"/>
        <v>#REF!</v>
      </c>
      <c r="S117" s="12" t="e">
        <f t="shared" si="11"/>
        <v>#REF!</v>
      </c>
      <c r="T117" s="12" t="e">
        <f t="shared" si="11"/>
        <v>#REF!</v>
      </c>
      <c r="U117" s="12" t="e">
        <f t="shared" si="11"/>
        <v>#REF!</v>
      </c>
      <c r="V117" s="12" t="e">
        <f t="shared" si="11"/>
        <v>#REF!</v>
      </c>
      <c r="W117" s="12" t="e">
        <f t="shared" si="12"/>
        <v>#REF!</v>
      </c>
      <c r="X117" s="12" t="e">
        <f t="shared" si="12"/>
        <v>#REF!</v>
      </c>
      <c r="Y117" s="12" t="e">
        <f t="shared" si="12"/>
        <v>#REF!</v>
      </c>
      <c r="Z117" s="12" t="e">
        <f t="shared" si="12"/>
        <v>#REF!</v>
      </c>
      <c r="AA117" s="12" t="e">
        <f t="shared" si="10"/>
        <v>#REF!</v>
      </c>
      <c r="AB117" s="12" t="e">
        <f t="shared" si="10"/>
        <v>#REF!</v>
      </c>
      <c r="AC117" s="12" t="e">
        <f t="shared" si="10"/>
        <v>#REF!</v>
      </c>
      <c r="AD117" s="12" t="e">
        <f t="shared" si="9"/>
        <v>#REF!</v>
      </c>
    </row>
    <row r="118" spans="1:30" x14ac:dyDescent="0.25">
      <c r="A118" s="10" t="s">
        <v>149</v>
      </c>
      <c r="B118" s="1" t="e">
        <f>'Quote Sheet'!#REF!</f>
        <v>#REF!</v>
      </c>
      <c r="C118" s="1" t="e">
        <f>'Quote Sheet'!#REF!</f>
        <v>#REF!</v>
      </c>
      <c r="D118" s="1" t="e">
        <f>'Quote Sheet'!#REF!</f>
        <v>#REF!</v>
      </c>
      <c r="G118" s="11">
        <v>1</v>
      </c>
      <c r="L118" s="11">
        <v>1</v>
      </c>
      <c r="P118" s="11">
        <v>1</v>
      </c>
      <c r="R118" s="12" t="e">
        <f t="shared" si="6"/>
        <v>#REF!</v>
      </c>
      <c r="S118" s="12" t="e">
        <f t="shared" si="11"/>
        <v>#REF!</v>
      </c>
      <c r="T118" s="12" t="e">
        <f t="shared" si="11"/>
        <v>#REF!</v>
      </c>
      <c r="U118" s="12" t="e">
        <f t="shared" si="11"/>
        <v>#REF!</v>
      </c>
      <c r="V118" s="12" t="e">
        <f t="shared" si="11"/>
        <v>#REF!</v>
      </c>
      <c r="W118" s="12" t="e">
        <f t="shared" si="12"/>
        <v>#REF!</v>
      </c>
      <c r="X118" s="12" t="e">
        <f t="shared" si="12"/>
        <v>#REF!</v>
      </c>
      <c r="Y118" s="12" t="e">
        <f t="shared" si="12"/>
        <v>#REF!</v>
      </c>
      <c r="Z118" s="12" t="e">
        <f t="shared" si="12"/>
        <v>#REF!</v>
      </c>
      <c r="AA118" s="12" t="e">
        <f t="shared" si="10"/>
        <v>#REF!</v>
      </c>
      <c r="AB118" s="12" t="e">
        <f t="shared" si="10"/>
        <v>#REF!</v>
      </c>
      <c r="AC118" s="12" t="e">
        <f t="shared" si="10"/>
        <v>#REF!</v>
      </c>
      <c r="AD118" s="12" t="e">
        <f t="shared" si="9"/>
        <v>#REF!</v>
      </c>
    </row>
    <row r="119" spans="1:30" x14ac:dyDescent="0.25">
      <c r="A119" s="10" t="s">
        <v>150</v>
      </c>
      <c r="B119" s="1" t="e">
        <f>'Quote Sheet'!#REF!</f>
        <v>#REF!</v>
      </c>
      <c r="C119" s="1" t="e">
        <f>'Quote Sheet'!#REF!</f>
        <v>#REF!</v>
      </c>
      <c r="D119" s="1" t="e">
        <f>'Quote Sheet'!#REF!</f>
        <v>#REF!</v>
      </c>
      <c r="H119" s="11">
        <v>1</v>
      </c>
      <c r="M119" s="11">
        <v>1</v>
      </c>
      <c r="Q119" s="11">
        <v>1</v>
      </c>
      <c r="R119" s="12" t="e">
        <f t="shared" si="6"/>
        <v>#REF!</v>
      </c>
      <c r="S119" s="12" t="e">
        <f t="shared" si="11"/>
        <v>#REF!</v>
      </c>
      <c r="T119" s="12" t="e">
        <f t="shared" si="11"/>
        <v>#REF!</v>
      </c>
      <c r="U119" s="12" t="e">
        <f t="shared" si="11"/>
        <v>#REF!</v>
      </c>
      <c r="V119" s="12" t="e">
        <f t="shared" si="11"/>
        <v>#REF!</v>
      </c>
      <c r="W119" s="12" t="e">
        <f t="shared" si="12"/>
        <v>#REF!</v>
      </c>
      <c r="X119" s="12" t="e">
        <f t="shared" si="12"/>
        <v>#REF!</v>
      </c>
      <c r="Y119" s="12" t="e">
        <f t="shared" si="12"/>
        <v>#REF!</v>
      </c>
      <c r="Z119" s="12" t="e">
        <f t="shared" si="12"/>
        <v>#REF!</v>
      </c>
      <c r="AA119" s="12" t="e">
        <f t="shared" si="10"/>
        <v>#REF!</v>
      </c>
      <c r="AB119" s="12" t="e">
        <f t="shared" si="10"/>
        <v>#REF!</v>
      </c>
      <c r="AC119" s="12" t="e">
        <f t="shared" si="10"/>
        <v>#REF!</v>
      </c>
      <c r="AD119" s="12" t="e">
        <f t="shared" si="9"/>
        <v>#REF!</v>
      </c>
    </row>
    <row r="120" spans="1:30" x14ac:dyDescent="0.25">
      <c r="A120" s="10" t="s">
        <v>152</v>
      </c>
      <c r="B120" s="1">
        <f>'Quote Sheet'!D164</f>
        <v>0</v>
      </c>
      <c r="C120" s="1" t="e">
        <f>'Quote Sheet'!#REF!</f>
        <v>#REF!</v>
      </c>
      <c r="D120" s="1">
        <f>'Quote Sheet'!G164</f>
        <v>0</v>
      </c>
      <c r="E120" s="12">
        <v>2</v>
      </c>
      <c r="F120" s="12"/>
      <c r="G120" s="12"/>
      <c r="H120" s="12"/>
      <c r="I120" s="12"/>
      <c r="J120" s="12">
        <v>2</v>
      </c>
      <c r="K120" s="12"/>
      <c r="L120" s="12"/>
      <c r="M120" s="12"/>
      <c r="N120" s="12">
        <v>2</v>
      </c>
      <c r="O120" s="12"/>
      <c r="P120" s="12"/>
      <c r="Q120" s="12"/>
      <c r="R120" s="12">
        <f t="shared" si="6"/>
        <v>0</v>
      </c>
      <c r="S120" s="12">
        <f t="shared" si="11"/>
        <v>0</v>
      </c>
      <c r="T120" s="12">
        <f t="shared" si="11"/>
        <v>0</v>
      </c>
      <c r="U120" s="12">
        <f t="shared" si="11"/>
        <v>0</v>
      </c>
      <c r="V120" s="12">
        <f t="shared" si="11"/>
        <v>0</v>
      </c>
      <c r="W120" s="12" t="e">
        <f t="shared" si="12"/>
        <v>#REF!</v>
      </c>
      <c r="X120" s="12" t="e">
        <f t="shared" si="12"/>
        <v>#REF!</v>
      </c>
      <c r="Y120" s="12" t="e">
        <f t="shared" si="12"/>
        <v>#REF!</v>
      </c>
      <c r="Z120" s="12" t="e">
        <f t="shared" si="12"/>
        <v>#REF!</v>
      </c>
      <c r="AA120" s="12">
        <f t="shared" si="10"/>
        <v>0</v>
      </c>
      <c r="AB120" s="12">
        <f t="shared" si="10"/>
        <v>0</v>
      </c>
      <c r="AC120" s="12">
        <f t="shared" si="10"/>
        <v>0</v>
      </c>
      <c r="AD120" s="12">
        <f t="shared" si="9"/>
        <v>0</v>
      </c>
    </row>
    <row r="121" spans="1:30" x14ac:dyDescent="0.25">
      <c r="A121" s="10" t="s">
        <v>153</v>
      </c>
      <c r="B121" s="1">
        <f>'Quote Sheet'!D165</f>
        <v>0</v>
      </c>
      <c r="C121" s="1" t="e">
        <f>'Quote Sheet'!#REF!</f>
        <v>#REF!</v>
      </c>
      <c r="D121" s="1">
        <f>'Quote Sheet'!G165</f>
        <v>0</v>
      </c>
      <c r="F121" s="11">
        <v>2</v>
      </c>
      <c r="K121" s="11">
        <v>2</v>
      </c>
      <c r="O121" s="11">
        <v>2</v>
      </c>
      <c r="R121" s="12">
        <f t="shared" si="6"/>
        <v>0</v>
      </c>
      <c r="S121" s="12">
        <f t="shared" si="11"/>
        <v>0</v>
      </c>
      <c r="T121" s="12">
        <f t="shared" si="11"/>
        <v>0</v>
      </c>
      <c r="U121" s="12">
        <f t="shared" si="11"/>
        <v>0</v>
      </c>
      <c r="V121" s="12">
        <f t="shared" si="11"/>
        <v>0</v>
      </c>
      <c r="W121" s="12" t="e">
        <f t="shared" si="12"/>
        <v>#REF!</v>
      </c>
      <c r="X121" s="12" t="e">
        <f t="shared" si="12"/>
        <v>#REF!</v>
      </c>
      <c r="Y121" s="12" t="e">
        <f t="shared" si="12"/>
        <v>#REF!</v>
      </c>
      <c r="Z121" s="12" t="e">
        <f t="shared" si="12"/>
        <v>#REF!</v>
      </c>
      <c r="AA121" s="12">
        <f t="shared" si="10"/>
        <v>0</v>
      </c>
      <c r="AB121" s="12">
        <f t="shared" si="10"/>
        <v>0</v>
      </c>
      <c r="AC121" s="12">
        <f t="shared" si="10"/>
        <v>0</v>
      </c>
      <c r="AD121" s="12">
        <f t="shared" si="9"/>
        <v>0</v>
      </c>
    </row>
    <row r="122" spans="1:30" x14ac:dyDescent="0.25">
      <c r="A122" s="10" t="s">
        <v>154</v>
      </c>
      <c r="B122" s="1">
        <f>'Quote Sheet'!D166</f>
        <v>0</v>
      </c>
      <c r="C122" s="1" t="e">
        <f>'Quote Sheet'!#REF!</f>
        <v>#REF!</v>
      </c>
      <c r="D122" s="1">
        <f>'Quote Sheet'!G166</f>
        <v>0</v>
      </c>
      <c r="G122" s="11">
        <v>2</v>
      </c>
      <c r="L122" s="11">
        <v>2</v>
      </c>
      <c r="P122" s="11">
        <v>2</v>
      </c>
      <c r="R122" s="12">
        <f t="shared" si="6"/>
        <v>0</v>
      </c>
      <c r="S122" s="12">
        <f t="shared" si="11"/>
        <v>0</v>
      </c>
      <c r="T122" s="12">
        <f t="shared" si="11"/>
        <v>0</v>
      </c>
      <c r="U122" s="12">
        <f t="shared" si="11"/>
        <v>0</v>
      </c>
      <c r="V122" s="12">
        <f t="shared" si="11"/>
        <v>0</v>
      </c>
      <c r="W122" s="12" t="e">
        <f t="shared" si="12"/>
        <v>#REF!</v>
      </c>
      <c r="X122" s="12" t="e">
        <f t="shared" si="12"/>
        <v>#REF!</v>
      </c>
      <c r="Y122" s="12" t="e">
        <f t="shared" si="12"/>
        <v>#REF!</v>
      </c>
      <c r="Z122" s="12" t="e">
        <f t="shared" si="12"/>
        <v>#REF!</v>
      </c>
      <c r="AA122" s="12">
        <f t="shared" si="10"/>
        <v>0</v>
      </c>
      <c r="AB122" s="12">
        <f t="shared" si="10"/>
        <v>0</v>
      </c>
      <c r="AC122" s="12">
        <f t="shared" si="10"/>
        <v>0</v>
      </c>
      <c r="AD122" s="12">
        <f t="shared" si="9"/>
        <v>0</v>
      </c>
    </row>
    <row r="123" spans="1:30" x14ac:dyDescent="0.25">
      <c r="A123" s="10" t="s">
        <v>155</v>
      </c>
      <c r="B123" s="1">
        <f>'Quote Sheet'!D167</f>
        <v>0</v>
      </c>
      <c r="C123" s="1" t="e">
        <f>'Quote Sheet'!#REF!</f>
        <v>#REF!</v>
      </c>
      <c r="D123" s="1">
        <f>'Quote Sheet'!G167</f>
        <v>0</v>
      </c>
      <c r="H123" s="11">
        <v>2</v>
      </c>
      <c r="M123" s="11">
        <v>2</v>
      </c>
      <c r="Q123" s="11">
        <v>2</v>
      </c>
      <c r="R123" s="12">
        <f t="shared" si="6"/>
        <v>0</v>
      </c>
      <c r="S123" s="12">
        <f t="shared" si="11"/>
        <v>0</v>
      </c>
      <c r="T123" s="12">
        <f t="shared" si="11"/>
        <v>0</v>
      </c>
      <c r="U123" s="12">
        <f t="shared" si="11"/>
        <v>0</v>
      </c>
      <c r="V123" s="12">
        <f t="shared" si="11"/>
        <v>0</v>
      </c>
      <c r="W123" s="12" t="e">
        <f t="shared" si="12"/>
        <v>#REF!</v>
      </c>
      <c r="X123" s="12" t="e">
        <f t="shared" si="12"/>
        <v>#REF!</v>
      </c>
      <c r="Y123" s="12" t="e">
        <f t="shared" si="12"/>
        <v>#REF!</v>
      </c>
      <c r="Z123" s="12" t="e">
        <f t="shared" si="12"/>
        <v>#REF!</v>
      </c>
      <c r="AA123" s="12">
        <f t="shared" si="10"/>
        <v>0</v>
      </c>
      <c r="AB123" s="12">
        <f t="shared" si="10"/>
        <v>0</v>
      </c>
      <c r="AC123" s="12">
        <f t="shared" si="10"/>
        <v>0</v>
      </c>
      <c r="AD123" s="12">
        <f t="shared" si="9"/>
        <v>0</v>
      </c>
    </row>
    <row r="124" spans="1:30" x14ac:dyDescent="0.25">
      <c r="A124" s="10" t="s">
        <v>156</v>
      </c>
      <c r="B124" s="1">
        <f>'Quote Sheet'!D168</f>
        <v>0</v>
      </c>
      <c r="C124" s="1" t="e">
        <f>'Quote Sheet'!#REF!</f>
        <v>#REF!</v>
      </c>
      <c r="D124" s="1">
        <f>'Quote Sheet'!G168</f>
        <v>0</v>
      </c>
      <c r="I124" s="11">
        <v>2</v>
      </c>
      <c r="R124" s="12">
        <f t="shared" si="6"/>
        <v>0</v>
      </c>
      <c r="S124" s="12">
        <f t="shared" si="11"/>
        <v>0</v>
      </c>
      <c r="T124" s="12">
        <f t="shared" si="11"/>
        <v>0</v>
      </c>
      <c r="U124" s="12">
        <f t="shared" si="11"/>
        <v>0</v>
      </c>
      <c r="V124" s="12">
        <f t="shared" si="11"/>
        <v>0</v>
      </c>
      <c r="W124" s="12" t="e">
        <f t="shared" si="12"/>
        <v>#REF!</v>
      </c>
      <c r="X124" s="12" t="e">
        <f t="shared" si="12"/>
        <v>#REF!</v>
      </c>
      <c r="Y124" s="12" t="e">
        <f t="shared" si="12"/>
        <v>#REF!</v>
      </c>
      <c r="Z124" s="12" t="e">
        <f t="shared" si="12"/>
        <v>#REF!</v>
      </c>
      <c r="AA124" s="12">
        <f t="shared" si="10"/>
        <v>0</v>
      </c>
      <c r="AB124" s="12">
        <f t="shared" si="10"/>
        <v>0</v>
      </c>
      <c r="AC124" s="12">
        <f t="shared" si="10"/>
        <v>0</v>
      </c>
      <c r="AD124" s="12">
        <f t="shared" si="9"/>
        <v>0</v>
      </c>
    </row>
    <row r="125" spans="1:30" x14ac:dyDescent="0.25">
      <c r="A125" s="10" t="s">
        <v>158</v>
      </c>
      <c r="B125" s="1">
        <f>'Quote Sheet'!D171</f>
        <v>0</v>
      </c>
      <c r="C125" s="1" t="e">
        <f>'Quote Sheet'!#REF!</f>
        <v>#REF!</v>
      </c>
      <c r="D125" s="1">
        <f>'Quote Sheet'!G171</f>
        <v>0</v>
      </c>
      <c r="E125" s="12">
        <v>2</v>
      </c>
      <c r="F125" s="12"/>
      <c r="G125" s="12"/>
      <c r="H125" s="12"/>
      <c r="I125" s="12"/>
      <c r="J125" s="12">
        <v>2</v>
      </c>
      <c r="K125" s="12"/>
      <c r="L125" s="12"/>
      <c r="M125" s="12"/>
      <c r="N125" s="12">
        <v>2</v>
      </c>
      <c r="O125" s="12"/>
      <c r="P125" s="12"/>
      <c r="Q125" s="12"/>
      <c r="R125" s="12">
        <f t="shared" si="6"/>
        <v>0</v>
      </c>
      <c r="S125" s="12">
        <f t="shared" si="11"/>
        <v>0</v>
      </c>
      <c r="T125" s="12">
        <f t="shared" si="11"/>
        <v>0</v>
      </c>
      <c r="U125" s="12">
        <f t="shared" si="11"/>
        <v>0</v>
      </c>
      <c r="V125" s="12">
        <f t="shared" si="11"/>
        <v>0</v>
      </c>
      <c r="W125" s="12" t="e">
        <f t="shared" si="12"/>
        <v>#REF!</v>
      </c>
      <c r="X125" s="12" t="e">
        <f t="shared" si="12"/>
        <v>#REF!</v>
      </c>
      <c r="Y125" s="12" t="e">
        <f t="shared" si="12"/>
        <v>#REF!</v>
      </c>
      <c r="Z125" s="12" t="e">
        <f t="shared" si="12"/>
        <v>#REF!</v>
      </c>
      <c r="AA125" s="12">
        <f t="shared" si="10"/>
        <v>0</v>
      </c>
      <c r="AB125" s="12">
        <f t="shared" si="10"/>
        <v>0</v>
      </c>
      <c r="AC125" s="12">
        <f t="shared" si="10"/>
        <v>0</v>
      </c>
      <c r="AD125" s="12">
        <f t="shared" si="9"/>
        <v>0</v>
      </c>
    </row>
    <row r="126" spans="1:30" x14ac:dyDescent="0.25">
      <c r="A126" s="10" t="s">
        <v>159</v>
      </c>
      <c r="B126" s="1">
        <f>'Quote Sheet'!D172</f>
        <v>0</v>
      </c>
      <c r="C126" s="1" t="e">
        <f>'Quote Sheet'!#REF!</f>
        <v>#REF!</v>
      </c>
      <c r="D126" s="1">
        <f>'Quote Sheet'!G172</f>
        <v>0</v>
      </c>
      <c r="F126" s="11">
        <v>2</v>
      </c>
      <c r="K126" s="11">
        <v>2</v>
      </c>
      <c r="O126" s="11">
        <v>2</v>
      </c>
      <c r="R126" s="12">
        <f t="shared" si="6"/>
        <v>0</v>
      </c>
      <c r="S126" s="12">
        <f t="shared" si="11"/>
        <v>0</v>
      </c>
      <c r="T126" s="12">
        <f t="shared" si="11"/>
        <v>0</v>
      </c>
      <c r="U126" s="12">
        <f t="shared" si="11"/>
        <v>0</v>
      </c>
      <c r="V126" s="12">
        <f t="shared" si="11"/>
        <v>0</v>
      </c>
      <c r="W126" s="12" t="e">
        <f t="shared" si="12"/>
        <v>#REF!</v>
      </c>
      <c r="X126" s="12" t="e">
        <f t="shared" si="12"/>
        <v>#REF!</v>
      </c>
      <c r="Y126" s="12" t="e">
        <f t="shared" si="12"/>
        <v>#REF!</v>
      </c>
      <c r="Z126" s="12" t="e">
        <f t="shared" si="12"/>
        <v>#REF!</v>
      </c>
      <c r="AA126" s="12">
        <f t="shared" si="10"/>
        <v>0</v>
      </c>
      <c r="AB126" s="12">
        <f t="shared" si="10"/>
        <v>0</v>
      </c>
      <c r="AC126" s="12">
        <f t="shared" si="10"/>
        <v>0</v>
      </c>
      <c r="AD126" s="12">
        <f t="shared" si="9"/>
        <v>0</v>
      </c>
    </row>
    <row r="127" spans="1:30" x14ac:dyDescent="0.25">
      <c r="A127" s="10" t="s">
        <v>160</v>
      </c>
      <c r="B127" s="1">
        <f>'Quote Sheet'!D173</f>
        <v>0</v>
      </c>
      <c r="C127" s="1" t="e">
        <f>'Quote Sheet'!#REF!</f>
        <v>#REF!</v>
      </c>
      <c r="D127" s="1">
        <f>'Quote Sheet'!G173</f>
        <v>0</v>
      </c>
      <c r="G127" s="11">
        <v>2</v>
      </c>
      <c r="L127" s="11">
        <v>2</v>
      </c>
      <c r="P127" s="11">
        <v>2</v>
      </c>
      <c r="R127" s="12">
        <f t="shared" si="6"/>
        <v>0</v>
      </c>
      <c r="S127" s="12">
        <f t="shared" si="11"/>
        <v>0</v>
      </c>
      <c r="T127" s="12">
        <f t="shared" si="11"/>
        <v>0</v>
      </c>
      <c r="U127" s="12">
        <f t="shared" si="11"/>
        <v>0</v>
      </c>
      <c r="V127" s="12">
        <f t="shared" si="11"/>
        <v>0</v>
      </c>
      <c r="W127" s="12" t="e">
        <f t="shared" si="12"/>
        <v>#REF!</v>
      </c>
      <c r="X127" s="12" t="e">
        <f t="shared" si="12"/>
        <v>#REF!</v>
      </c>
      <c r="Y127" s="12" t="e">
        <f t="shared" si="12"/>
        <v>#REF!</v>
      </c>
      <c r="Z127" s="12" t="e">
        <f t="shared" si="12"/>
        <v>#REF!</v>
      </c>
      <c r="AA127" s="12">
        <f t="shared" si="10"/>
        <v>0</v>
      </c>
      <c r="AB127" s="12">
        <f t="shared" si="10"/>
        <v>0</v>
      </c>
      <c r="AC127" s="12">
        <f t="shared" si="10"/>
        <v>0</v>
      </c>
      <c r="AD127" s="12">
        <f t="shared" si="9"/>
        <v>0</v>
      </c>
    </row>
    <row r="128" spans="1:30" x14ac:dyDescent="0.25">
      <c r="A128" s="10" t="s">
        <v>161</v>
      </c>
      <c r="B128" s="1">
        <f>'Quote Sheet'!D174</f>
        <v>0</v>
      </c>
      <c r="C128" s="1" t="e">
        <f>'Quote Sheet'!#REF!</f>
        <v>#REF!</v>
      </c>
      <c r="D128" s="1">
        <f>'Quote Sheet'!G174</f>
        <v>0</v>
      </c>
      <c r="H128" s="11">
        <v>2</v>
      </c>
      <c r="M128" s="11">
        <v>2</v>
      </c>
      <c r="Q128" s="11">
        <v>2</v>
      </c>
      <c r="R128" s="12">
        <f t="shared" si="6"/>
        <v>0</v>
      </c>
      <c r="S128" s="12">
        <f t="shared" si="11"/>
        <v>0</v>
      </c>
      <c r="T128" s="12">
        <f t="shared" si="11"/>
        <v>0</v>
      </c>
      <c r="U128" s="12">
        <f t="shared" si="11"/>
        <v>0</v>
      </c>
      <c r="V128" s="12">
        <f t="shared" si="11"/>
        <v>0</v>
      </c>
      <c r="W128" s="12" t="e">
        <f t="shared" si="12"/>
        <v>#REF!</v>
      </c>
      <c r="X128" s="12" t="e">
        <f t="shared" si="12"/>
        <v>#REF!</v>
      </c>
      <c r="Y128" s="12" t="e">
        <f t="shared" si="12"/>
        <v>#REF!</v>
      </c>
      <c r="Z128" s="12" t="e">
        <f t="shared" si="12"/>
        <v>#REF!</v>
      </c>
      <c r="AA128" s="12">
        <f t="shared" si="10"/>
        <v>0</v>
      </c>
      <c r="AB128" s="12">
        <f t="shared" si="10"/>
        <v>0</v>
      </c>
      <c r="AC128" s="12">
        <f t="shared" si="10"/>
        <v>0</v>
      </c>
      <c r="AD128" s="12">
        <f t="shared" si="9"/>
        <v>0</v>
      </c>
    </row>
    <row r="129" spans="1:30" x14ac:dyDescent="0.25">
      <c r="A129" s="10" t="s">
        <v>162</v>
      </c>
      <c r="B129" s="1">
        <f>'Quote Sheet'!D175</f>
        <v>0</v>
      </c>
      <c r="C129" s="1" t="e">
        <f>'Quote Sheet'!#REF!</f>
        <v>#REF!</v>
      </c>
      <c r="D129" s="1">
        <f>'Quote Sheet'!G175</f>
        <v>0</v>
      </c>
      <c r="I129" s="11">
        <v>2</v>
      </c>
      <c r="R129" s="12">
        <f t="shared" si="6"/>
        <v>0</v>
      </c>
      <c r="S129" s="12">
        <f t="shared" si="11"/>
        <v>0</v>
      </c>
      <c r="T129" s="12">
        <f t="shared" si="11"/>
        <v>0</v>
      </c>
      <c r="U129" s="12">
        <f t="shared" si="11"/>
        <v>0</v>
      </c>
      <c r="V129" s="12">
        <f t="shared" si="11"/>
        <v>0</v>
      </c>
      <c r="W129" s="12" t="e">
        <f t="shared" si="12"/>
        <v>#REF!</v>
      </c>
      <c r="X129" s="12" t="e">
        <f t="shared" si="12"/>
        <v>#REF!</v>
      </c>
      <c r="Y129" s="12" t="e">
        <f t="shared" si="12"/>
        <v>#REF!</v>
      </c>
      <c r="Z129" s="12" t="e">
        <f t="shared" si="12"/>
        <v>#REF!</v>
      </c>
      <c r="AA129" s="12">
        <f t="shared" si="10"/>
        <v>0</v>
      </c>
      <c r="AB129" s="12">
        <f t="shared" si="10"/>
        <v>0</v>
      </c>
      <c r="AC129" s="12">
        <f t="shared" si="10"/>
        <v>0</v>
      </c>
      <c r="AD129" s="12">
        <f t="shared" si="9"/>
        <v>0</v>
      </c>
    </row>
    <row r="130" spans="1:30" x14ac:dyDescent="0.25">
      <c r="A130" s="10" t="s">
        <v>164</v>
      </c>
      <c r="B130" s="1">
        <f>'Quote Sheet'!D178</f>
        <v>0</v>
      </c>
      <c r="C130" s="1" t="e">
        <f>'Quote Sheet'!#REF!</f>
        <v>#REF!</v>
      </c>
      <c r="D130" s="1">
        <f>'Quote Sheet'!G178</f>
        <v>0</v>
      </c>
      <c r="E130" s="12">
        <v>2</v>
      </c>
      <c r="F130" s="12"/>
      <c r="G130" s="12"/>
      <c r="H130" s="12"/>
      <c r="I130" s="12"/>
      <c r="J130" s="12">
        <v>2</v>
      </c>
      <c r="K130" s="12"/>
      <c r="L130" s="12"/>
      <c r="M130" s="12"/>
      <c r="N130" s="12">
        <v>2</v>
      </c>
      <c r="O130" s="12"/>
      <c r="P130" s="12"/>
      <c r="Q130" s="12"/>
      <c r="R130" s="12">
        <f t="shared" si="6"/>
        <v>0</v>
      </c>
      <c r="S130" s="12">
        <f t="shared" si="11"/>
        <v>0</v>
      </c>
      <c r="T130" s="12">
        <f t="shared" si="11"/>
        <v>0</v>
      </c>
      <c r="U130" s="12">
        <f t="shared" si="11"/>
        <v>0</v>
      </c>
      <c r="V130" s="12">
        <f t="shared" si="11"/>
        <v>0</v>
      </c>
      <c r="W130" s="12" t="e">
        <f t="shared" si="12"/>
        <v>#REF!</v>
      </c>
      <c r="X130" s="12" t="e">
        <f t="shared" si="12"/>
        <v>#REF!</v>
      </c>
      <c r="Y130" s="12" t="e">
        <f t="shared" si="12"/>
        <v>#REF!</v>
      </c>
      <c r="Z130" s="12" t="e">
        <f t="shared" si="12"/>
        <v>#REF!</v>
      </c>
      <c r="AA130" s="12">
        <f t="shared" si="10"/>
        <v>0</v>
      </c>
      <c r="AB130" s="12">
        <f t="shared" si="10"/>
        <v>0</v>
      </c>
      <c r="AC130" s="12">
        <f t="shared" si="10"/>
        <v>0</v>
      </c>
      <c r="AD130" s="12">
        <f t="shared" si="9"/>
        <v>0</v>
      </c>
    </row>
    <row r="131" spans="1:30" x14ac:dyDescent="0.25">
      <c r="A131" s="10" t="s">
        <v>165</v>
      </c>
      <c r="B131" s="1">
        <f>'Quote Sheet'!D179</f>
        <v>0</v>
      </c>
      <c r="C131" s="1" t="e">
        <f>'Quote Sheet'!#REF!</f>
        <v>#REF!</v>
      </c>
      <c r="D131" s="1">
        <f>'Quote Sheet'!G179</f>
        <v>0</v>
      </c>
      <c r="F131" s="11">
        <v>2</v>
      </c>
      <c r="K131" s="11">
        <v>2</v>
      </c>
      <c r="O131" s="11">
        <v>2</v>
      </c>
      <c r="R131" s="12">
        <f t="shared" ref="R131:R140" si="13">B131*E131</f>
        <v>0</v>
      </c>
      <c r="S131" s="12">
        <f t="shared" si="11"/>
        <v>0</v>
      </c>
      <c r="T131" s="12">
        <f t="shared" si="11"/>
        <v>0</v>
      </c>
      <c r="U131" s="12">
        <f t="shared" si="11"/>
        <v>0</v>
      </c>
      <c r="V131" s="12">
        <f t="shared" si="11"/>
        <v>0</v>
      </c>
      <c r="W131" s="12" t="e">
        <f t="shared" si="12"/>
        <v>#REF!</v>
      </c>
      <c r="X131" s="12" t="e">
        <f t="shared" si="12"/>
        <v>#REF!</v>
      </c>
      <c r="Y131" s="12" t="e">
        <f t="shared" si="12"/>
        <v>#REF!</v>
      </c>
      <c r="Z131" s="12" t="e">
        <f t="shared" si="12"/>
        <v>#REF!</v>
      </c>
      <c r="AA131" s="12">
        <f t="shared" si="10"/>
        <v>0</v>
      </c>
      <c r="AB131" s="12">
        <f t="shared" si="10"/>
        <v>0</v>
      </c>
      <c r="AC131" s="12">
        <f t="shared" si="10"/>
        <v>0</v>
      </c>
      <c r="AD131" s="12">
        <f t="shared" si="10"/>
        <v>0</v>
      </c>
    </row>
    <row r="132" spans="1:30" x14ac:dyDescent="0.25">
      <c r="A132" s="10" t="s">
        <v>166</v>
      </c>
      <c r="B132" s="1">
        <f>'Quote Sheet'!D180</f>
        <v>0</v>
      </c>
      <c r="C132" s="1" t="e">
        <f>'Quote Sheet'!#REF!</f>
        <v>#REF!</v>
      </c>
      <c r="D132" s="1">
        <f>'Quote Sheet'!G180</f>
        <v>0</v>
      </c>
      <c r="G132" s="11">
        <v>2</v>
      </c>
      <c r="L132" s="11">
        <v>2</v>
      </c>
      <c r="P132" s="11">
        <v>2</v>
      </c>
      <c r="R132" s="12">
        <f t="shared" si="13"/>
        <v>0</v>
      </c>
      <c r="S132" s="12">
        <f t="shared" ref="S132:V140" si="14">$B132*F132</f>
        <v>0</v>
      </c>
      <c r="T132" s="12">
        <f t="shared" si="14"/>
        <v>0</v>
      </c>
      <c r="U132" s="12">
        <f t="shared" si="14"/>
        <v>0</v>
      </c>
      <c r="V132" s="12">
        <f t="shared" si="14"/>
        <v>0</v>
      </c>
      <c r="W132" s="12" t="e">
        <f t="shared" ref="W132:Z140" si="15">$C132*J132</f>
        <v>#REF!</v>
      </c>
      <c r="X132" s="12" t="e">
        <f t="shared" si="15"/>
        <v>#REF!</v>
      </c>
      <c r="Y132" s="12" t="e">
        <f t="shared" si="15"/>
        <v>#REF!</v>
      </c>
      <c r="Z132" s="12" t="e">
        <f t="shared" si="15"/>
        <v>#REF!</v>
      </c>
      <c r="AA132" s="12">
        <f t="shared" si="10"/>
        <v>0</v>
      </c>
      <c r="AB132" s="12">
        <f t="shared" si="10"/>
        <v>0</v>
      </c>
      <c r="AC132" s="12">
        <f t="shared" si="10"/>
        <v>0</v>
      </c>
      <c r="AD132" s="12">
        <f t="shared" si="10"/>
        <v>0</v>
      </c>
    </row>
    <row r="133" spans="1:30" x14ac:dyDescent="0.25">
      <c r="A133" s="10" t="s">
        <v>167</v>
      </c>
      <c r="B133" s="1">
        <f>'Quote Sheet'!D181</f>
        <v>0</v>
      </c>
      <c r="C133" s="1" t="e">
        <f>'Quote Sheet'!#REF!</f>
        <v>#REF!</v>
      </c>
      <c r="D133" s="1">
        <f>'Quote Sheet'!G181</f>
        <v>0</v>
      </c>
      <c r="H133" s="11">
        <v>2</v>
      </c>
      <c r="M133" s="11">
        <v>2</v>
      </c>
      <c r="Q133" s="11">
        <v>2</v>
      </c>
      <c r="R133" s="12">
        <f t="shared" si="13"/>
        <v>0</v>
      </c>
      <c r="S133" s="12">
        <f t="shared" si="14"/>
        <v>0</v>
      </c>
      <c r="T133" s="12">
        <f t="shared" si="14"/>
        <v>0</v>
      </c>
      <c r="U133" s="12">
        <f t="shared" si="14"/>
        <v>0</v>
      </c>
      <c r="V133" s="12">
        <f t="shared" si="14"/>
        <v>0</v>
      </c>
      <c r="W133" s="12" t="e">
        <f t="shared" si="15"/>
        <v>#REF!</v>
      </c>
      <c r="X133" s="12" t="e">
        <f t="shared" si="15"/>
        <v>#REF!</v>
      </c>
      <c r="Y133" s="12" t="e">
        <f t="shared" si="15"/>
        <v>#REF!</v>
      </c>
      <c r="Z133" s="12" t="e">
        <f t="shared" si="15"/>
        <v>#REF!</v>
      </c>
      <c r="AA133" s="12">
        <f t="shared" ref="AA133:AD140" si="16">$D133*N133</f>
        <v>0</v>
      </c>
      <c r="AB133" s="12">
        <f t="shared" si="16"/>
        <v>0</v>
      </c>
      <c r="AC133" s="12">
        <f t="shared" si="16"/>
        <v>0</v>
      </c>
      <c r="AD133" s="12">
        <f t="shared" si="16"/>
        <v>0</v>
      </c>
    </row>
    <row r="134" spans="1:30" x14ac:dyDescent="0.25">
      <c r="A134" s="10" t="s">
        <v>168</v>
      </c>
      <c r="B134" s="1">
        <f>'Quote Sheet'!D182</f>
        <v>0</v>
      </c>
      <c r="C134" s="1" t="e">
        <f>'Quote Sheet'!#REF!</f>
        <v>#REF!</v>
      </c>
      <c r="D134" s="1">
        <f>'Quote Sheet'!G182</f>
        <v>0</v>
      </c>
      <c r="I134" s="11">
        <v>2</v>
      </c>
      <c r="R134" s="12">
        <f t="shared" si="13"/>
        <v>0</v>
      </c>
      <c r="S134" s="12">
        <f t="shared" si="14"/>
        <v>0</v>
      </c>
      <c r="T134" s="12">
        <f t="shared" si="14"/>
        <v>0</v>
      </c>
      <c r="U134" s="12">
        <f t="shared" si="14"/>
        <v>0</v>
      </c>
      <c r="V134" s="12">
        <f t="shared" si="14"/>
        <v>0</v>
      </c>
      <c r="W134" s="12" t="e">
        <f t="shared" si="15"/>
        <v>#REF!</v>
      </c>
      <c r="X134" s="12" t="e">
        <f t="shared" si="15"/>
        <v>#REF!</v>
      </c>
      <c r="Y134" s="12" t="e">
        <f t="shared" si="15"/>
        <v>#REF!</v>
      </c>
      <c r="Z134" s="12" t="e">
        <f t="shared" si="15"/>
        <v>#REF!</v>
      </c>
      <c r="AA134" s="12">
        <f t="shared" si="16"/>
        <v>0</v>
      </c>
      <c r="AB134" s="12">
        <f t="shared" si="16"/>
        <v>0</v>
      </c>
      <c r="AC134" s="12">
        <f t="shared" si="16"/>
        <v>0</v>
      </c>
      <c r="AD134" s="12">
        <f t="shared" si="16"/>
        <v>0</v>
      </c>
    </row>
    <row r="135" spans="1:30" x14ac:dyDescent="0.25">
      <c r="A135" s="1" t="s">
        <v>173</v>
      </c>
      <c r="B135" s="1">
        <f>'Quote Sheet'!D193</f>
        <v>0</v>
      </c>
      <c r="C135" s="1" t="e">
        <f>'Quote Sheet'!#REF!</f>
        <v>#REF!</v>
      </c>
      <c r="D135" s="1">
        <f>'Quote Sheet'!G193</f>
        <v>0</v>
      </c>
      <c r="G135" s="11">
        <v>1</v>
      </c>
      <c r="L135" s="11">
        <v>1</v>
      </c>
      <c r="P135" s="11">
        <v>1</v>
      </c>
      <c r="R135" s="12">
        <f t="shared" si="13"/>
        <v>0</v>
      </c>
      <c r="S135" s="12">
        <f t="shared" si="14"/>
        <v>0</v>
      </c>
      <c r="T135" s="12">
        <f t="shared" si="14"/>
        <v>0</v>
      </c>
      <c r="U135" s="12">
        <f t="shared" si="14"/>
        <v>0</v>
      </c>
      <c r="V135" s="12">
        <f t="shared" si="14"/>
        <v>0</v>
      </c>
      <c r="W135" s="12" t="e">
        <f t="shared" si="15"/>
        <v>#REF!</v>
      </c>
      <c r="X135" s="12" t="e">
        <f t="shared" si="15"/>
        <v>#REF!</v>
      </c>
      <c r="Y135" s="12" t="e">
        <f t="shared" si="15"/>
        <v>#REF!</v>
      </c>
      <c r="Z135" s="12" t="e">
        <f t="shared" si="15"/>
        <v>#REF!</v>
      </c>
      <c r="AA135" s="12">
        <f t="shared" si="16"/>
        <v>0</v>
      </c>
      <c r="AB135" s="12">
        <f t="shared" si="16"/>
        <v>0</v>
      </c>
      <c r="AC135" s="12">
        <f t="shared" si="16"/>
        <v>0</v>
      </c>
      <c r="AD135" s="12">
        <f t="shared" si="16"/>
        <v>0</v>
      </c>
    </row>
    <row r="136" spans="1:30" x14ac:dyDescent="0.25">
      <c r="A136" s="1" t="s">
        <v>174</v>
      </c>
      <c r="B136" s="1">
        <f>'Quote Sheet'!D194</f>
        <v>0</v>
      </c>
      <c r="C136" s="1" t="e">
        <f>'Quote Sheet'!#REF!</f>
        <v>#REF!</v>
      </c>
      <c r="D136" s="1">
        <f>'Quote Sheet'!G194</f>
        <v>0</v>
      </c>
      <c r="H136" s="11">
        <v>1</v>
      </c>
      <c r="M136" s="11">
        <v>1</v>
      </c>
      <c r="Q136" s="11">
        <v>1</v>
      </c>
      <c r="R136" s="12">
        <f t="shared" si="13"/>
        <v>0</v>
      </c>
      <c r="S136" s="12">
        <f t="shared" si="14"/>
        <v>0</v>
      </c>
      <c r="T136" s="12">
        <f t="shared" si="14"/>
        <v>0</v>
      </c>
      <c r="U136" s="12">
        <f t="shared" si="14"/>
        <v>0</v>
      </c>
      <c r="V136" s="12">
        <f t="shared" si="14"/>
        <v>0</v>
      </c>
      <c r="W136" s="12" t="e">
        <f t="shared" si="15"/>
        <v>#REF!</v>
      </c>
      <c r="X136" s="12" t="e">
        <f t="shared" si="15"/>
        <v>#REF!</v>
      </c>
      <c r="Y136" s="12" t="e">
        <f t="shared" si="15"/>
        <v>#REF!</v>
      </c>
      <c r="Z136" s="12" t="e">
        <f t="shared" si="15"/>
        <v>#REF!</v>
      </c>
      <c r="AA136" s="12">
        <f t="shared" si="16"/>
        <v>0</v>
      </c>
      <c r="AB136" s="12">
        <f t="shared" si="16"/>
        <v>0</v>
      </c>
      <c r="AC136" s="12">
        <f t="shared" si="16"/>
        <v>0</v>
      </c>
      <c r="AD136" s="12">
        <f t="shared" si="16"/>
        <v>0</v>
      </c>
    </row>
    <row r="137" spans="1:30" x14ac:dyDescent="0.25">
      <c r="A137" s="10" t="s">
        <v>176</v>
      </c>
      <c r="B137" s="1">
        <f>'Quote Sheet'!D198</f>
        <v>0</v>
      </c>
      <c r="C137" s="1" t="e">
        <f>'Quote Sheet'!#REF!</f>
        <v>#REF!</v>
      </c>
      <c r="D137" s="1">
        <f>'Quote Sheet'!G198</f>
        <v>0</v>
      </c>
      <c r="E137" s="11">
        <v>1</v>
      </c>
      <c r="J137" s="11">
        <v>1</v>
      </c>
      <c r="N137" s="11">
        <v>1</v>
      </c>
      <c r="R137" s="12">
        <f t="shared" si="13"/>
        <v>0</v>
      </c>
      <c r="S137" s="12">
        <f t="shared" si="14"/>
        <v>0</v>
      </c>
      <c r="T137" s="12">
        <f t="shared" si="14"/>
        <v>0</v>
      </c>
      <c r="U137" s="12">
        <f t="shared" si="14"/>
        <v>0</v>
      </c>
      <c r="V137" s="12">
        <f t="shared" si="14"/>
        <v>0</v>
      </c>
      <c r="W137" s="12" t="e">
        <f t="shared" si="15"/>
        <v>#REF!</v>
      </c>
      <c r="X137" s="12" t="e">
        <f t="shared" si="15"/>
        <v>#REF!</v>
      </c>
      <c r="Y137" s="12" t="e">
        <f t="shared" si="15"/>
        <v>#REF!</v>
      </c>
      <c r="Z137" s="12" t="e">
        <f t="shared" si="15"/>
        <v>#REF!</v>
      </c>
      <c r="AA137" s="12">
        <f t="shared" si="16"/>
        <v>0</v>
      </c>
      <c r="AB137" s="12">
        <f t="shared" si="16"/>
        <v>0</v>
      </c>
      <c r="AC137" s="12">
        <f t="shared" si="16"/>
        <v>0</v>
      </c>
      <c r="AD137" s="12">
        <f t="shared" si="16"/>
        <v>0</v>
      </c>
    </row>
    <row r="138" spans="1:30" x14ac:dyDescent="0.25">
      <c r="A138" s="10" t="s">
        <v>177</v>
      </c>
      <c r="B138" s="1">
        <f>'Quote Sheet'!D199</f>
        <v>0</v>
      </c>
      <c r="C138" s="1" t="e">
        <f>'Quote Sheet'!#REF!</f>
        <v>#REF!</v>
      </c>
      <c r="D138" s="1">
        <f>'Quote Sheet'!G199</f>
        <v>0</v>
      </c>
      <c r="F138" s="11">
        <v>1</v>
      </c>
      <c r="K138" s="11">
        <v>1</v>
      </c>
      <c r="O138" s="11">
        <v>1</v>
      </c>
      <c r="R138" s="12">
        <f t="shared" si="13"/>
        <v>0</v>
      </c>
      <c r="S138" s="12">
        <f t="shared" si="14"/>
        <v>0</v>
      </c>
      <c r="T138" s="12">
        <f t="shared" si="14"/>
        <v>0</v>
      </c>
      <c r="U138" s="12">
        <f t="shared" si="14"/>
        <v>0</v>
      </c>
      <c r="V138" s="12">
        <f t="shared" si="14"/>
        <v>0</v>
      </c>
      <c r="W138" s="12" t="e">
        <f t="shared" si="15"/>
        <v>#REF!</v>
      </c>
      <c r="X138" s="12" t="e">
        <f t="shared" si="15"/>
        <v>#REF!</v>
      </c>
      <c r="Y138" s="12" t="e">
        <f t="shared" si="15"/>
        <v>#REF!</v>
      </c>
      <c r="Z138" s="12" t="e">
        <f t="shared" si="15"/>
        <v>#REF!</v>
      </c>
      <c r="AA138" s="12">
        <f t="shared" si="16"/>
        <v>0</v>
      </c>
      <c r="AB138" s="12">
        <f t="shared" si="16"/>
        <v>0</v>
      </c>
      <c r="AC138" s="12">
        <f t="shared" si="16"/>
        <v>0</v>
      </c>
      <c r="AD138" s="12">
        <f t="shared" si="16"/>
        <v>0</v>
      </c>
    </row>
    <row r="139" spans="1:30" x14ac:dyDescent="0.25">
      <c r="A139" s="10" t="s">
        <v>178</v>
      </c>
      <c r="B139" s="1">
        <f>'Quote Sheet'!D200</f>
        <v>0</v>
      </c>
      <c r="C139" s="1" t="e">
        <f>'Quote Sheet'!#REF!</f>
        <v>#REF!</v>
      </c>
      <c r="D139" s="1">
        <f>'Quote Sheet'!G200</f>
        <v>0</v>
      </c>
      <c r="G139" s="11">
        <v>1</v>
      </c>
      <c r="L139" s="11">
        <v>1</v>
      </c>
      <c r="P139" s="11">
        <v>1</v>
      </c>
      <c r="R139" s="12">
        <f t="shared" si="13"/>
        <v>0</v>
      </c>
      <c r="S139" s="12">
        <f t="shared" si="14"/>
        <v>0</v>
      </c>
      <c r="T139" s="12">
        <f t="shared" si="14"/>
        <v>0</v>
      </c>
      <c r="U139" s="12">
        <f t="shared" si="14"/>
        <v>0</v>
      </c>
      <c r="V139" s="12">
        <f t="shared" si="14"/>
        <v>0</v>
      </c>
      <c r="W139" s="12" t="e">
        <f t="shared" si="15"/>
        <v>#REF!</v>
      </c>
      <c r="X139" s="12" t="e">
        <f t="shared" si="15"/>
        <v>#REF!</v>
      </c>
      <c r="Y139" s="12" t="e">
        <f t="shared" si="15"/>
        <v>#REF!</v>
      </c>
      <c r="Z139" s="12" t="e">
        <f t="shared" si="15"/>
        <v>#REF!</v>
      </c>
      <c r="AA139" s="12">
        <f t="shared" si="16"/>
        <v>0</v>
      </c>
      <c r="AB139" s="12">
        <f t="shared" si="16"/>
        <v>0</v>
      </c>
      <c r="AC139" s="12">
        <f t="shared" si="16"/>
        <v>0</v>
      </c>
      <c r="AD139" s="12">
        <f t="shared" si="16"/>
        <v>0</v>
      </c>
    </row>
    <row r="140" spans="1:30" x14ac:dyDescent="0.25">
      <c r="A140" s="10" t="s">
        <v>179</v>
      </c>
      <c r="B140" s="1">
        <f>'Quote Sheet'!D202</f>
        <v>0</v>
      </c>
      <c r="C140" s="1" t="e">
        <f>'Quote Sheet'!#REF!</f>
        <v>#REF!</v>
      </c>
      <c r="D140" s="1">
        <f>'Quote Sheet'!G202</f>
        <v>0</v>
      </c>
      <c r="H140" s="11">
        <v>1</v>
      </c>
      <c r="M140" s="11">
        <v>1</v>
      </c>
      <c r="Q140" s="11">
        <v>1</v>
      </c>
      <c r="R140" s="12">
        <f t="shared" si="13"/>
        <v>0</v>
      </c>
      <c r="S140" s="12">
        <f t="shared" si="14"/>
        <v>0</v>
      </c>
      <c r="T140" s="12">
        <f t="shared" si="14"/>
        <v>0</v>
      </c>
      <c r="U140" s="12">
        <f t="shared" si="14"/>
        <v>0</v>
      </c>
      <c r="V140" s="12">
        <f t="shared" si="14"/>
        <v>0</v>
      </c>
      <c r="W140" s="12" t="e">
        <f t="shared" si="15"/>
        <v>#REF!</v>
      </c>
      <c r="X140" s="12" t="e">
        <f t="shared" si="15"/>
        <v>#REF!</v>
      </c>
      <c r="Y140" s="12" t="e">
        <f t="shared" si="15"/>
        <v>#REF!</v>
      </c>
      <c r="Z140" s="12" t="e">
        <f t="shared" si="15"/>
        <v>#REF!</v>
      </c>
      <c r="AA140" s="12">
        <f t="shared" si="16"/>
        <v>0</v>
      </c>
      <c r="AB140" s="12">
        <f t="shared" si="16"/>
        <v>0</v>
      </c>
      <c r="AC140" s="12">
        <f t="shared" si="16"/>
        <v>0</v>
      </c>
      <c r="AD140" s="12">
        <f t="shared" si="16"/>
        <v>0</v>
      </c>
    </row>
    <row r="141" spans="1:30" x14ac:dyDescent="0.25">
      <c r="A141" s="11" t="s">
        <v>244</v>
      </c>
      <c r="R141" s="11" t="e">
        <f>SUM(R3:R140)</f>
        <v>#REF!</v>
      </c>
      <c r="S141" s="11" t="e">
        <f>SUM(S3:S140)</f>
        <v>#REF!</v>
      </c>
      <c r="T141" s="11" t="e">
        <f t="shared" ref="T141:Z141" si="17">SUM(T3:T140)</f>
        <v>#REF!</v>
      </c>
      <c r="U141" s="11" t="e">
        <f t="shared" si="17"/>
        <v>#REF!</v>
      </c>
      <c r="V141" s="11" t="e">
        <f t="shared" si="17"/>
        <v>#REF!</v>
      </c>
      <c r="W141" s="11" t="e">
        <f t="shared" si="17"/>
        <v>#REF!</v>
      </c>
      <c r="X141" s="11" t="e">
        <f t="shared" si="17"/>
        <v>#REF!</v>
      </c>
      <c r="Y141" s="11" t="e">
        <f t="shared" si="17"/>
        <v>#REF!</v>
      </c>
      <c r="Z141" s="11" t="e">
        <f t="shared" si="17"/>
        <v>#REF!</v>
      </c>
      <c r="AA141" s="75" t="e">
        <f>SUM(AA3:AA140)</f>
        <v>#REF!</v>
      </c>
      <c r="AB141" s="75" t="e">
        <f>SUM(AB3:AB140)</f>
        <v>#REF!</v>
      </c>
      <c r="AC141" s="75" t="e">
        <f>SUM(AC3:AC140)</f>
        <v>#REF!</v>
      </c>
      <c r="AD141" s="75" t="e">
        <f>SUM(AD3:AD140)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/>
  </sheetViews>
  <sheetFormatPr defaultRowHeight="13.2" x14ac:dyDescent="0.25"/>
  <cols>
    <col min="1" max="1" width="11.109375" customWidth="1"/>
    <col min="2" max="2" width="20.88671875" bestFit="1" customWidth="1"/>
  </cols>
  <sheetData>
    <row r="1" spans="1:3" x14ac:dyDescent="0.25">
      <c r="A1" t="s">
        <v>232</v>
      </c>
      <c r="B1" t="s">
        <v>0</v>
      </c>
    </row>
    <row r="2" spans="1:3" x14ac:dyDescent="0.25">
      <c r="A2" t="s">
        <v>237</v>
      </c>
      <c r="B2" t="s">
        <v>246</v>
      </c>
      <c r="C2" t="e">
        <f>Table!R141</f>
        <v>#REF!</v>
      </c>
    </row>
    <row r="3" spans="1:3" x14ac:dyDescent="0.25">
      <c r="A3" t="s">
        <v>238</v>
      </c>
      <c r="B3" t="s">
        <v>247</v>
      </c>
      <c r="C3" t="e">
        <f>Table!S141</f>
        <v>#REF!</v>
      </c>
    </row>
    <row r="4" spans="1:3" x14ac:dyDescent="0.25">
      <c r="A4" t="s">
        <v>239</v>
      </c>
      <c r="B4" t="s">
        <v>248</v>
      </c>
      <c r="C4" t="e">
        <f>Table!T141</f>
        <v>#REF!</v>
      </c>
    </row>
    <row r="5" spans="1:3" x14ac:dyDescent="0.25">
      <c r="A5" t="s">
        <v>240</v>
      </c>
      <c r="B5" t="s">
        <v>249</v>
      </c>
      <c r="C5" t="e">
        <f>Table!U141</f>
        <v>#REF!</v>
      </c>
    </row>
    <row r="6" spans="1:3" x14ac:dyDescent="0.25">
      <c r="A6" t="s">
        <v>241</v>
      </c>
      <c r="B6" t="s">
        <v>250</v>
      </c>
      <c r="C6" t="e">
        <f>Table!V141</f>
        <v>#REF!</v>
      </c>
    </row>
    <row r="7" spans="1:3" x14ac:dyDescent="0.25">
      <c r="A7" t="s">
        <v>233</v>
      </c>
      <c r="B7" t="s">
        <v>251</v>
      </c>
      <c r="C7" t="e">
        <f>Table!W141</f>
        <v>#REF!</v>
      </c>
    </row>
    <row r="8" spans="1:3" x14ac:dyDescent="0.25">
      <c r="A8" t="s">
        <v>234</v>
      </c>
      <c r="B8" t="s">
        <v>252</v>
      </c>
      <c r="C8" t="e">
        <f>Table!X141</f>
        <v>#REF!</v>
      </c>
    </row>
    <row r="9" spans="1:3" x14ac:dyDescent="0.25">
      <c r="A9" t="s">
        <v>235</v>
      </c>
      <c r="B9" t="s">
        <v>253</v>
      </c>
      <c r="C9" t="e">
        <f>Table!Y141</f>
        <v>#REF!</v>
      </c>
    </row>
    <row r="10" spans="1:3" x14ac:dyDescent="0.25">
      <c r="A10" t="s">
        <v>236</v>
      </c>
      <c r="B10" t="s">
        <v>254</v>
      </c>
      <c r="C10" t="e">
        <f>Table!Z141</f>
        <v>#REF!</v>
      </c>
    </row>
    <row r="11" spans="1:3" x14ac:dyDescent="0.25">
      <c r="A11" t="s">
        <v>268</v>
      </c>
      <c r="B11" t="s">
        <v>273</v>
      </c>
      <c r="C11" t="e">
        <f>Table!AA141</f>
        <v>#REF!</v>
      </c>
    </row>
    <row r="12" spans="1:3" x14ac:dyDescent="0.25">
      <c r="A12" t="s">
        <v>269</v>
      </c>
      <c r="B12" t="s">
        <v>274</v>
      </c>
      <c r="C12" t="e">
        <f>Table!AB141</f>
        <v>#REF!</v>
      </c>
    </row>
    <row r="13" spans="1:3" x14ac:dyDescent="0.25">
      <c r="A13" t="s">
        <v>270</v>
      </c>
      <c r="B13" t="s">
        <v>275</v>
      </c>
      <c r="C13" t="e">
        <f>Table!AC141</f>
        <v>#REF!</v>
      </c>
    </row>
    <row r="14" spans="1:3" x14ac:dyDescent="0.25">
      <c r="A14" t="s">
        <v>271</v>
      </c>
      <c r="B14" t="s">
        <v>276</v>
      </c>
      <c r="C14" t="e">
        <f>Table!AD141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Quote Sheet</vt:lpstr>
      <vt:lpstr>Table</vt:lpstr>
      <vt:lpstr>Seal Calculator</vt:lpstr>
      <vt:lpstr>'Quote Sheet'!Print_Area</vt:lpstr>
      <vt:lpstr>'Quote Sheet'!Print_Titles</vt:lpstr>
    </vt:vector>
  </TitlesOfParts>
  <Company>Zurn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Zurn</dc:creator>
  <cp:lastModifiedBy>Robert Diplacido</cp:lastModifiedBy>
  <cp:lastPrinted>2017-03-13T13:35:59Z</cp:lastPrinted>
  <dcterms:created xsi:type="dcterms:W3CDTF">2002-04-03T16:12:04Z</dcterms:created>
  <dcterms:modified xsi:type="dcterms:W3CDTF">2018-11-13T13:40:53Z</dcterms:modified>
</cp:coreProperties>
</file>