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shebesta\Documents\Global Pricing\Annual Price Adjustment\ZIX Files\Chemical Drainage\"/>
    </mc:Choice>
  </mc:AlternateContent>
  <bookViews>
    <workbookView xWindow="0" yWindow="0" windowWidth="28800" windowHeight="12720"/>
  </bookViews>
  <sheets>
    <sheet name="Quote Sheet" sheetId="5" r:id="rId1"/>
    <sheet name="Table" sheetId="6" r:id="rId2"/>
    <sheet name="Seal Calculator" sheetId="7" r:id="rId3"/>
  </sheets>
  <definedNames>
    <definedName name="_xlnm.Print_Area" localSheetId="0">'Quote Sheet'!$A$1:$L$299</definedName>
    <definedName name="_xlnm.Print_Titles" localSheetId="0">'Quote Sheet'!$10:$13</definedName>
  </definedNames>
  <calcPr calcId="152511"/>
</workbook>
</file>

<file path=xl/calcChain.xml><?xml version="1.0" encoding="utf-8"?>
<calcChain xmlns="http://schemas.openxmlformats.org/spreadsheetml/2006/main">
  <c r="S271" i="5" l="1"/>
  <c r="S270" i="5"/>
  <c r="S266" i="5"/>
  <c r="S265" i="5"/>
  <c r="S261" i="5"/>
  <c r="S260" i="5"/>
  <c r="S259" i="5"/>
  <c r="S256" i="5"/>
  <c r="S255" i="5"/>
  <c r="S254" i="5"/>
  <c r="E275" i="5" l="1"/>
  <c r="F275" i="5" s="1"/>
  <c r="E274" i="5"/>
  <c r="F274" i="5" s="1"/>
  <c r="E273" i="5"/>
  <c r="E272" i="5"/>
  <c r="F272" i="5" s="1"/>
  <c r="E269" i="5"/>
  <c r="F269" i="5" s="1"/>
  <c r="E268" i="5"/>
  <c r="F268" i="5" s="1"/>
  <c r="E267" i="5"/>
  <c r="F267" i="5" s="1"/>
  <c r="E264" i="5"/>
  <c r="F264" i="5" s="1"/>
  <c r="E263" i="5"/>
  <c r="F263" i="5" s="1"/>
  <c r="E262" i="5"/>
  <c r="F262" i="5" s="1"/>
  <c r="E258" i="5"/>
  <c r="F258" i="5" s="1"/>
  <c r="E257" i="5"/>
  <c r="F257" i="5" s="1"/>
  <c r="E253" i="5"/>
  <c r="F253" i="5" s="1"/>
  <c r="E252" i="5"/>
  <c r="F252" i="5" s="1"/>
  <c r="H243" i="5"/>
  <c r="I243" i="5" s="1"/>
  <c r="H244" i="5"/>
  <c r="I244" i="5" s="1"/>
  <c r="H245" i="5"/>
  <c r="I245" i="5" s="1"/>
  <c r="H246" i="5"/>
  <c r="I246" i="5" s="1"/>
  <c r="H242" i="5"/>
  <c r="I242" i="5" s="1"/>
  <c r="E243" i="5"/>
  <c r="F243" i="5" s="1"/>
  <c r="E244" i="5"/>
  <c r="F244" i="5" s="1"/>
  <c r="E245" i="5"/>
  <c r="F245" i="5" s="1"/>
  <c r="E246" i="5"/>
  <c r="F246" i="5" s="1"/>
  <c r="E242" i="5"/>
  <c r="F242" i="5" s="1"/>
  <c r="E239" i="5"/>
  <c r="F239" i="5" s="1"/>
  <c r="E238" i="5"/>
  <c r="F238" i="5" s="1"/>
  <c r="E237" i="5"/>
  <c r="F237" i="5" s="1"/>
  <c r="E236" i="5"/>
  <c r="F236" i="5" s="1"/>
  <c r="E235" i="5"/>
  <c r="F235" i="5" s="1"/>
  <c r="E225" i="5"/>
  <c r="F225" i="5" s="1"/>
  <c r="E226" i="5"/>
  <c r="F226" i="5" s="1"/>
  <c r="E227" i="5"/>
  <c r="F227" i="5" s="1"/>
  <c r="E228" i="5"/>
  <c r="F228" i="5" s="1"/>
  <c r="E224" i="5"/>
  <c r="F224" i="5" s="1"/>
  <c r="K221" i="5"/>
  <c r="H221" i="5"/>
  <c r="E221" i="5"/>
  <c r="F221" i="5" s="1"/>
  <c r="K220" i="5"/>
  <c r="L220" i="5" s="1"/>
  <c r="H220" i="5"/>
  <c r="I220" i="5" s="1"/>
  <c r="E220" i="5"/>
  <c r="F220" i="5" s="1"/>
  <c r="K19" i="5"/>
  <c r="H19" i="5"/>
  <c r="K26" i="5"/>
  <c r="H26" i="5"/>
  <c r="K33" i="5"/>
  <c r="H33" i="5"/>
  <c r="K40" i="5"/>
  <c r="H40" i="5"/>
  <c r="K47" i="5"/>
  <c r="H47" i="5"/>
  <c r="K54" i="5"/>
  <c r="H54" i="5"/>
  <c r="K61" i="5"/>
  <c r="H61" i="5"/>
  <c r="K71" i="5"/>
  <c r="H71" i="5"/>
  <c r="K78" i="5"/>
  <c r="H78" i="5"/>
  <c r="K85" i="5"/>
  <c r="H85" i="5"/>
  <c r="K94" i="5"/>
  <c r="H94" i="5"/>
  <c r="K101" i="5"/>
  <c r="H101" i="5"/>
  <c r="K110" i="5"/>
  <c r="H110" i="5"/>
  <c r="K117" i="5"/>
  <c r="H117" i="5"/>
  <c r="K126" i="5"/>
  <c r="H126" i="5"/>
  <c r="K133" i="5"/>
  <c r="H133" i="5"/>
  <c r="K142" i="5"/>
  <c r="H142" i="5"/>
  <c r="K187" i="5"/>
  <c r="H187" i="5"/>
  <c r="K194" i="5"/>
  <c r="H194" i="5"/>
  <c r="K219" i="5"/>
  <c r="L219" i="5" s="1"/>
  <c r="H219" i="5"/>
  <c r="I219" i="5" s="1"/>
  <c r="E219" i="5"/>
  <c r="F219" i="5" s="1"/>
  <c r="K218" i="5"/>
  <c r="L218" i="5" s="1"/>
  <c r="H218" i="5"/>
  <c r="I218" i="5" s="1"/>
  <c r="E218" i="5"/>
  <c r="F218" i="5" s="1"/>
  <c r="K217" i="5"/>
  <c r="L217" i="5" s="1"/>
  <c r="H217" i="5"/>
  <c r="I217" i="5" s="1"/>
  <c r="E217" i="5"/>
  <c r="F217" i="5" s="1"/>
  <c r="K213" i="5"/>
  <c r="L213" i="5" s="1"/>
  <c r="H213" i="5"/>
  <c r="I213" i="5" s="1"/>
  <c r="E213" i="5"/>
  <c r="F213" i="5" s="1"/>
  <c r="K212" i="5"/>
  <c r="L212" i="5" s="1"/>
  <c r="H212" i="5"/>
  <c r="I212" i="5" s="1"/>
  <c r="E212" i="5"/>
  <c r="F212" i="5" s="1"/>
  <c r="K207" i="5"/>
  <c r="L207" i="5" s="1"/>
  <c r="H207" i="5"/>
  <c r="I207" i="5" s="1"/>
  <c r="E207" i="5"/>
  <c r="F207" i="5" s="1"/>
  <c r="K206" i="5"/>
  <c r="L206" i="5" s="1"/>
  <c r="H206" i="5"/>
  <c r="I206" i="5" s="1"/>
  <c r="E206" i="5"/>
  <c r="F206" i="5" s="1"/>
  <c r="K201" i="5"/>
  <c r="H201" i="5"/>
  <c r="E201" i="5"/>
  <c r="F201" i="5" s="1"/>
  <c r="K200" i="5"/>
  <c r="L200" i="5" s="1"/>
  <c r="H200" i="5"/>
  <c r="I200" i="5" s="1"/>
  <c r="E200" i="5"/>
  <c r="F200" i="5" s="1"/>
  <c r="K199" i="5"/>
  <c r="L199" i="5" s="1"/>
  <c r="H199" i="5"/>
  <c r="I199" i="5" s="1"/>
  <c r="E199" i="5"/>
  <c r="F199" i="5" s="1"/>
  <c r="K198" i="5"/>
  <c r="L198" i="5" s="1"/>
  <c r="H198" i="5"/>
  <c r="I198" i="5" s="1"/>
  <c r="E198" i="5"/>
  <c r="F198" i="5" s="1"/>
  <c r="K197" i="5"/>
  <c r="L197" i="5" s="1"/>
  <c r="H197" i="5"/>
  <c r="I197" i="5" s="1"/>
  <c r="E197" i="5"/>
  <c r="F197" i="5" s="1"/>
  <c r="E194" i="5"/>
  <c r="F194" i="5" s="1"/>
  <c r="K193" i="5"/>
  <c r="L193" i="5" s="1"/>
  <c r="H193" i="5"/>
  <c r="I193" i="5" s="1"/>
  <c r="E193" i="5"/>
  <c r="F193" i="5" s="1"/>
  <c r="K192" i="5"/>
  <c r="L192" i="5" s="1"/>
  <c r="H192" i="5"/>
  <c r="I192" i="5" s="1"/>
  <c r="E192" i="5"/>
  <c r="F192" i="5" s="1"/>
  <c r="K191" i="5"/>
  <c r="L191" i="5" s="1"/>
  <c r="H191" i="5"/>
  <c r="I191" i="5" s="1"/>
  <c r="E191" i="5"/>
  <c r="F191" i="5" s="1"/>
  <c r="K190" i="5"/>
  <c r="L190" i="5" s="1"/>
  <c r="H190" i="5"/>
  <c r="I190" i="5" s="1"/>
  <c r="E190" i="5"/>
  <c r="F190" i="5" s="1"/>
  <c r="E187" i="5"/>
  <c r="F187" i="5" s="1"/>
  <c r="K186" i="5"/>
  <c r="L186" i="5" s="1"/>
  <c r="H186" i="5"/>
  <c r="I186" i="5" s="1"/>
  <c r="E186" i="5"/>
  <c r="F186" i="5" s="1"/>
  <c r="K185" i="5"/>
  <c r="L185" i="5" s="1"/>
  <c r="H185" i="5"/>
  <c r="I185" i="5" s="1"/>
  <c r="E185" i="5"/>
  <c r="F185" i="5" s="1"/>
  <c r="K184" i="5"/>
  <c r="L184" i="5" s="1"/>
  <c r="H184" i="5"/>
  <c r="I184" i="5" s="1"/>
  <c r="E184" i="5"/>
  <c r="F184" i="5" s="1"/>
  <c r="K183" i="5"/>
  <c r="L183" i="5" s="1"/>
  <c r="H183" i="5"/>
  <c r="I183" i="5" s="1"/>
  <c r="E183" i="5"/>
  <c r="F183" i="5" s="1"/>
  <c r="K180" i="5"/>
  <c r="L180" i="5" s="1"/>
  <c r="H180" i="5"/>
  <c r="I180" i="5" s="1"/>
  <c r="E180" i="5"/>
  <c r="F180" i="5" s="1"/>
  <c r="K179" i="5"/>
  <c r="L179" i="5" s="1"/>
  <c r="H179" i="5"/>
  <c r="I179" i="5" s="1"/>
  <c r="E179" i="5"/>
  <c r="F179" i="5" s="1"/>
  <c r="K178" i="5"/>
  <c r="L178" i="5" s="1"/>
  <c r="H178" i="5"/>
  <c r="I178" i="5" s="1"/>
  <c r="E178" i="5"/>
  <c r="F178" i="5" s="1"/>
  <c r="K177" i="5"/>
  <c r="L177" i="5" s="1"/>
  <c r="H177" i="5"/>
  <c r="I177" i="5" s="1"/>
  <c r="E177" i="5"/>
  <c r="F177" i="5" s="1"/>
  <c r="K174" i="5"/>
  <c r="L174" i="5" s="1"/>
  <c r="H174" i="5"/>
  <c r="I174" i="5" s="1"/>
  <c r="E174" i="5"/>
  <c r="F174" i="5" s="1"/>
  <c r="K173" i="5"/>
  <c r="L173" i="5" s="1"/>
  <c r="H173" i="5"/>
  <c r="I173" i="5" s="1"/>
  <c r="E173" i="5"/>
  <c r="F173" i="5" s="1"/>
  <c r="K172" i="5"/>
  <c r="L172" i="5" s="1"/>
  <c r="H172" i="5"/>
  <c r="I172" i="5" s="1"/>
  <c r="E172" i="5"/>
  <c r="F172" i="5" s="1"/>
  <c r="K171" i="5"/>
  <c r="L171" i="5" s="1"/>
  <c r="H171" i="5"/>
  <c r="I171" i="5" s="1"/>
  <c r="E171" i="5"/>
  <c r="F171" i="5" s="1"/>
  <c r="K168" i="5"/>
  <c r="L168" i="5" s="1"/>
  <c r="H168" i="5"/>
  <c r="I168" i="5" s="1"/>
  <c r="E168" i="5"/>
  <c r="F168" i="5" s="1"/>
  <c r="K167" i="5"/>
  <c r="L167" i="5" s="1"/>
  <c r="H167" i="5"/>
  <c r="I167" i="5" s="1"/>
  <c r="E167" i="5"/>
  <c r="F167" i="5" s="1"/>
  <c r="K166" i="5"/>
  <c r="L166" i="5" s="1"/>
  <c r="H166" i="5"/>
  <c r="I166" i="5" s="1"/>
  <c r="E166" i="5"/>
  <c r="F166" i="5" s="1"/>
  <c r="K165" i="5"/>
  <c r="L165" i="5" s="1"/>
  <c r="H165" i="5"/>
  <c r="I165" i="5" s="1"/>
  <c r="E165" i="5"/>
  <c r="F165" i="5" s="1"/>
  <c r="K162" i="5"/>
  <c r="L162" i="5" s="1"/>
  <c r="H162" i="5"/>
  <c r="I162" i="5" s="1"/>
  <c r="E162" i="5"/>
  <c r="F162" i="5" s="1"/>
  <c r="K161" i="5"/>
  <c r="L161" i="5" s="1"/>
  <c r="H161" i="5"/>
  <c r="I161" i="5" s="1"/>
  <c r="E161" i="5"/>
  <c r="F161" i="5" s="1"/>
  <c r="K160" i="5"/>
  <c r="L160" i="5" s="1"/>
  <c r="H160" i="5"/>
  <c r="I160" i="5" s="1"/>
  <c r="E160" i="5"/>
  <c r="F160" i="5" s="1"/>
  <c r="K159" i="5"/>
  <c r="L159" i="5" s="1"/>
  <c r="H159" i="5"/>
  <c r="I159" i="5" s="1"/>
  <c r="E159" i="5"/>
  <c r="F159" i="5" s="1"/>
  <c r="K151" i="5"/>
  <c r="L151" i="5" s="1"/>
  <c r="H151" i="5"/>
  <c r="I151" i="5" s="1"/>
  <c r="E151" i="5"/>
  <c r="F151" i="5" s="1"/>
  <c r="K150" i="5"/>
  <c r="L150" i="5" s="1"/>
  <c r="H150" i="5"/>
  <c r="I150" i="5" s="1"/>
  <c r="E150" i="5"/>
  <c r="F150" i="5" s="1"/>
  <c r="K149" i="5"/>
  <c r="L149" i="5" s="1"/>
  <c r="H149" i="5"/>
  <c r="I149" i="5" s="1"/>
  <c r="E149" i="5"/>
  <c r="F149" i="5" s="1"/>
  <c r="K148" i="5"/>
  <c r="L148" i="5" s="1"/>
  <c r="H148" i="5"/>
  <c r="I148" i="5" s="1"/>
  <c r="E148" i="5"/>
  <c r="F148" i="5" s="1"/>
  <c r="K147" i="5"/>
  <c r="L147" i="5" s="1"/>
  <c r="H147" i="5"/>
  <c r="I147" i="5" s="1"/>
  <c r="E147" i="5"/>
  <c r="F147" i="5" s="1"/>
  <c r="K146" i="5"/>
  <c r="L146" i="5" s="1"/>
  <c r="H146" i="5"/>
  <c r="I146" i="5" s="1"/>
  <c r="E146" i="5"/>
  <c r="F146" i="5" s="1"/>
  <c r="K145" i="5"/>
  <c r="L145" i="5" s="1"/>
  <c r="H145" i="5"/>
  <c r="I145" i="5" s="1"/>
  <c r="E145" i="5"/>
  <c r="F145" i="5" s="1"/>
  <c r="E142" i="5"/>
  <c r="F142" i="5" s="1"/>
  <c r="K141" i="5"/>
  <c r="L141" i="5" s="1"/>
  <c r="H141" i="5"/>
  <c r="I141" i="5" s="1"/>
  <c r="E141" i="5"/>
  <c r="F141" i="5" s="1"/>
  <c r="K140" i="5"/>
  <c r="L140" i="5" s="1"/>
  <c r="H140" i="5"/>
  <c r="I140" i="5" s="1"/>
  <c r="E140" i="5"/>
  <c r="F140" i="5" s="1"/>
  <c r="K139" i="5"/>
  <c r="L139" i="5" s="1"/>
  <c r="H139" i="5"/>
  <c r="I139" i="5" s="1"/>
  <c r="E139" i="5"/>
  <c r="F139" i="5" s="1"/>
  <c r="K138" i="5"/>
  <c r="L138" i="5" s="1"/>
  <c r="H138" i="5"/>
  <c r="I138" i="5" s="1"/>
  <c r="E138" i="5"/>
  <c r="F138" i="5" s="1"/>
  <c r="K137" i="5"/>
  <c r="L137" i="5" s="1"/>
  <c r="H137" i="5"/>
  <c r="I137" i="5" s="1"/>
  <c r="E137" i="5"/>
  <c r="F137" i="5" s="1"/>
  <c r="K136" i="5"/>
  <c r="L136" i="5" s="1"/>
  <c r="H136" i="5"/>
  <c r="I136" i="5" s="1"/>
  <c r="E136" i="5"/>
  <c r="F136" i="5" s="1"/>
  <c r="E133" i="5"/>
  <c r="F133" i="5" s="1"/>
  <c r="K132" i="5"/>
  <c r="L132" i="5" s="1"/>
  <c r="H132" i="5"/>
  <c r="I132" i="5" s="1"/>
  <c r="E132" i="5"/>
  <c r="F132" i="5" s="1"/>
  <c r="K131" i="5"/>
  <c r="L131" i="5" s="1"/>
  <c r="H131" i="5"/>
  <c r="I131" i="5" s="1"/>
  <c r="E131" i="5"/>
  <c r="F131" i="5" s="1"/>
  <c r="K130" i="5"/>
  <c r="L130" i="5" s="1"/>
  <c r="H130" i="5"/>
  <c r="I130" i="5" s="1"/>
  <c r="E130" i="5"/>
  <c r="F130" i="5" s="1"/>
  <c r="K129" i="5"/>
  <c r="L129" i="5" s="1"/>
  <c r="H129" i="5"/>
  <c r="I129" i="5" s="1"/>
  <c r="E129" i="5"/>
  <c r="F129" i="5" s="1"/>
  <c r="E126" i="5"/>
  <c r="F126" i="5" s="1"/>
  <c r="K125" i="5"/>
  <c r="L125" i="5" s="1"/>
  <c r="H125" i="5"/>
  <c r="I125" i="5" s="1"/>
  <c r="E125" i="5"/>
  <c r="F125" i="5" s="1"/>
  <c r="K124" i="5"/>
  <c r="L124" i="5" s="1"/>
  <c r="H124" i="5"/>
  <c r="I124" i="5" s="1"/>
  <c r="E124" i="5"/>
  <c r="F124" i="5" s="1"/>
  <c r="K123" i="5"/>
  <c r="L123" i="5" s="1"/>
  <c r="H123" i="5"/>
  <c r="I123" i="5" s="1"/>
  <c r="E123" i="5"/>
  <c r="F123" i="5" s="1"/>
  <c r="K122" i="5"/>
  <c r="L122" i="5" s="1"/>
  <c r="H122" i="5"/>
  <c r="I122" i="5" s="1"/>
  <c r="E122" i="5"/>
  <c r="F122" i="5" s="1"/>
  <c r="K121" i="5"/>
  <c r="L121" i="5" s="1"/>
  <c r="H121" i="5"/>
  <c r="I121" i="5" s="1"/>
  <c r="E121" i="5"/>
  <c r="F121" i="5" s="1"/>
  <c r="K120" i="5"/>
  <c r="L120" i="5" s="1"/>
  <c r="H120" i="5"/>
  <c r="I120" i="5" s="1"/>
  <c r="E120" i="5"/>
  <c r="F120" i="5" s="1"/>
  <c r="E117" i="5"/>
  <c r="F117" i="5" s="1"/>
  <c r="K116" i="5"/>
  <c r="L116" i="5" s="1"/>
  <c r="H116" i="5"/>
  <c r="I116" i="5" s="1"/>
  <c r="E116" i="5"/>
  <c r="F116" i="5" s="1"/>
  <c r="K115" i="5"/>
  <c r="L115" i="5" s="1"/>
  <c r="H115" i="5"/>
  <c r="I115" i="5" s="1"/>
  <c r="E115" i="5"/>
  <c r="F115" i="5" s="1"/>
  <c r="K114" i="5"/>
  <c r="L114" i="5" s="1"/>
  <c r="H114" i="5"/>
  <c r="I114" i="5" s="1"/>
  <c r="E114" i="5"/>
  <c r="F114" i="5" s="1"/>
  <c r="K113" i="5"/>
  <c r="L113" i="5" s="1"/>
  <c r="H113" i="5"/>
  <c r="I113" i="5" s="1"/>
  <c r="E113" i="5"/>
  <c r="F113" i="5" s="1"/>
  <c r="E110" i="5"/>
  <c r="F110" i="5" s="1"/>
  <c r="K109" i="5"/>
  <c r="L109" i="5" s="1"/>
  <c r="H109" i="5"/>
  <c r="I109" i="5" s="1"/>
  <c r="E109" i="5"/>
  <c r="F109" i="5" s="1"/>
  <c r="K108" i="5"/>
  <c r="L108" i="5" s="1"/>
  <c r="H108" i="5"/>
  <c r="I108" i="5" s="1"/>
  <c r="E108" i="5"/>
  <c r="F108" i="5" s="1"/>
  <c r="K107" i="5"/>
  <c r="L107" i="5" s="1"/>
  <c r="H107" i="5"/>
  <c r="I107" i="5" s="1"/>
  <c r="E107" i="5"/>
  <c r="F107" i="5" s="1"/>
  <c r="K106" i="5"/>
  <c r="L106" i="5" s="1"/>
  <c r="H106" i="5"/>
  <c r="I106" i="5" s="1"/>
  <c r="E106" i="5"/>
  <c r="F106" i="5" s="1"/>
  <c r="K105" i="5"/>
  <c r="L105" i="5" s="1"/>
  <c r="H105" i="5"/>
  <c r="I105" i="5" s="1"/>
  <c r="E105" i="5"/>
  <c r="F105" i="5" s="1"/>
  <c r="K104" i="5"/>
  <c r="L104" i="5" s="1"/>
  <c r="H104" i="5"/>
  <c r="I104" i="5" s="1"/>
  <c r="E104" i="5"/>
  <c r="F104" i="5" s="1"/>
  <c r="E101" i="5"/>
  <c r="F101" i="5" s="1"/>
  <c r="K100" i="5"/>
  <c r="L100" i="5" s="1"/>
  <c r="H100" i="5"/>
  <c r="I100" i="5" s="1"/>
  <c r="E100" i="5"/>
  <c r="F100" i="5" s="1"/>
  <c r="K99" i="5"/>
  <c r="L99" i="5" s="1"/>
  <c r="H99" i="5"/>
  <c r="I99" i="5" s="1"/>
  <c r="E99" i="5"/>
  <c r="F99" i="5" s="1"/>
  <c r="K98" i="5"/>
  <c r="L98" i="5" s="1"/>
  <c r="H98" i="5"/>
  <c r="I98" i="5" s="1"/>
  <c r="E98" i="5"/>
  <c r="F98" i="5" s="1"/>
  <c r="K97" i="5"/>
  <c r="L97" i="5" s="1"/>
  <c r="H97" i="5"/>
  <c r="I97" i="5" s="1"/>
  <c r="E97" i="5"/>
  <c r="F97" i="5" s="1"/>
  <c r="E94" i="5"/>
  <c r="F94" i="5" s="1"/>
  <c r="K93" i="5"/>
  <c r="L93" i="5" s="1"/>
  <c r="H93" i="5"/>
  <c r="I93" i="5" s="1"/>
  <c r="E93" i="5"/>
  <c r="F93" i="5" s="1"/>
  <c r="K92" i="5"/>
  <c r="L92" i="5" s="1"/>
  <c r="H92" i="5"/>
  <c r="I92" i="5" s="1"/>
  <c r="E92" i="5"/>
  <c r="F92" i="5" s="1"/>
  <c r="K91" i="5"/>
  <c r="L91" i="5" s="1"/>
  <c r="H91" i="5"/>
  <c r="I91" i="5" s="1"/>
  <c r="E91" i="5"/>
  <c r="F91" i="5" s="1"/>
  <c r="K90" i="5"/>
  <c r="L90" i="5" s="1"/>
  <c r="H90" i="5"/>
  <c r="I90" i="5" s="1"/>
  <c r="E90" i="5"/>
  <c r="F90" i="5" s="1"/>
  <c r="K89" i="5"/>
  <c r="L89" i="5" s="1"/>
  <c r="H89" i="5"/>
  <c r="I89" i="5" s="1"/>
  <c r="E89" i="5"/>
  <c r="F89" i="5" s="1"/>
  <c r="K88" i="5"/>
  <c r="L88" i="5" s="1"/>
  <c r="H88" i="5"/>
  <c r="I88" i="5" s="1"/>
  <c r="E88" i="5"/>
  <c r="F88" i="5" s="1"/>
  <c r="E85" i="5"/>
  <c r="F85" i="5" s="1"/>
  <c r="K84" i="5"/>
  <c r="L84" i="5" s="1"/>
  <c r="H84" i="5"/>
  <c r="I84" i="5" s="1"/>
  <c r="E84" i="5"/>
  <c r="F84" i="5" s="1"/>
  <c r="K83" i="5"/>
  <c r="L83" i="5" s="1"/>
  <c r="H83" i="5"/>
  <c r="I83" i="5" s="1"/>
  <c r="E83" i="5"/>
  <c r="F83" i="5" s="1"/>
  <c r="K82" i="5"/>
  <c r="L82" i="5" s="1"/>
  <c r="H82" i="5"/>
  <c r="I82" i="5" s="1"/>
  <c r="E82" i="5"/>
  <c r="F82" i="5" s="1"/>
  <c r="K81" i="5"/>
  <c r="L81" i="5" s="1"/>
  <c r="H81" i="5"/>
  <c r="I81" i="5" s="1"/>
  <c r="E81" i="5"/>
  <c r="F81" i="5" s="1"/>
  <c r="E78" i="5"/>
  <c r="F78" i="5" s="1"/>
  <c r="K77" i="5"/>
  <c r="L77" i="5" s="1"/>
  <c r="H77" i="5"/>
  <c r="I77" i="5" s="1"/>
  <c r="E77" i="5"/>
  <c r="F77" i="5" s="1"/>
  <c r="K76" i="5"/>
  <c r="L76" i="5" s="1"/>
  <c r="H76" i="5"/>
  <c r="I76" i="5" s="1"/>
  <c r="E76" i="5"/>
  <c r="F76" i="5" s="1"/>
  <c r="K75" i="5"/>
  <c r="L75" i="5" s="1"/>
  <c r="H75" i="5"/>
  <c r="I75" i="5" s="1"/>
  <c r="E75" i="5"/>
  <c r="F75" i="5" s="1"/>
  <c r="K74" i="5"/>
  <c r="L74" i="5" s="1"/>
  <c r="H74" i="5"/>
  <c r="I74" i="5" s="1"/>
  <c r="E74" i="5"/>
  <c r="F74" i="5" s="1"/>
  <c r="E71" i="5"/>
  <c r="F71" i="5" s="1"/>
  <c r="K70" i="5"/>
  <c r="L70" i="5" s="1"/>
  <c r="H70" i="5"/>
  <c r="I70" i="5" s="1"/>
  <c r="E70" i="5"/>
  <c r="F70" i="5" s="1"/>
  <c r="K69" i="5"/>
  <c r="L69" i="5" s="1"/>
  <c r="H69" i="5"/>
  <c r="I69" i="5" s="1"/>
  <c r="E69" i="5"/>
  <c r="F69" i="5" s="1"/>
  <c r="K68" i="5"/>
  <c r="L68" i="5" s="1"/>
  <c r="H68" i="5"/>
  <c r="I68" i="5" s="1"/>
  <c r="E68" i="5"/>
  <c r="F68" i="5" s="1"/>
  <c r="K67" i="5"/>
  <c r="L67" i="5" s="1"/>
  <c r="H67" i="5"/>
  <c r="I67" i="5" s="1"/>
  <c r="E67" i="5"/>
  <c r="F67" i="5" s="1"/>
  <c r="K66" i="5"/>
  <c r="L66" i="5" s="1"/>
  <c r="H66" i="5"/>
  <c r="I66" i="5" s="1"/>
  <c r="E66" i="5"/>
  <c r="F66" i="5" s="1"/>
  <c r="K65" i="5"/>
  <c r="L65" i="5" s="1"/>
  <c r="H65" i="5"/>
  <c r="I65" i="5" s="1"/>
  <c r="E65" i="5"/>
  <c r="F65" i="5" s="1"/>
  <c r="K60" i="5"/>
  <c r="L60" i="5" s="1"/>
  <c r="K59" i="5"/>
  <c r="L59" i="5" s="1"/>
  <c r="K58" i="5"/>
  <c r="L58" i="5" s="1"/>
  <c r="K57" i="5"/>
  <c r="L57" i="5" s="1"/>
  <c r="K53" i="5"/>
  <c r="L53" i="5" s="1"/>
  <c r="K52" i="5"/>
  <c r="L52" i="5" s="1"/>
  <c r="K51" i="5"/>
  <c r="L51" i="5" s="1"/>
  <c r="K50" i="5"/>
  <c r="L50" i="5" s="1"/>
  <c r="K46" i="5"/>
  <c r="L46" i="5" s="1"/>
  <c r="K45" i="5"/>
  <c r="L45" i="5" s="1"/>
  <c r="K44" i="5"/>
  <c r="L44" i="5" s="1"/>
  <c r="K43" i="5"/>
  <c r="L43" i="5" s="1"/>
  <c r="K39" i="5"/>
  <c r="L39" i="5" s="1"/>
  <c r="K38" i="5"/>
  <c r="L38" i="5" s="1"/>
  <c r="K37" i="5"/>
  <c r="L37" i="5" s="1"/>
  <c r="K36" i="5"/>
  <c r="L36" i="5" s="1"/>
  <c r="K32" i="5"/>
  <c r="L32" i="5" s="1"/>
  <c r="K31" i="5"/>
  <c r="L31" i="5" s="1"/>
  <c r="K30" i="5"/>
  <c r="L30" i="5" s="1"/>
  <c r="K29" i="5"/>
  <c r="L29" i="5" s="1"/>
  <c r="K25" i="5"/>
  <c r="L25" i="5" s="1"/>
  <c r="K24" i="5"/>
  <c r="L24" i="5" s="1"/>
  <c r="K23" i="5"/>
  <c r="L23" i="5" s="1"/>
  <c r="K22" i="5"/>
  <c r="L22" i="5" s="1"/>
  <c r="K18" i="5"/>
  <c r="L18" i="5" s="1"/>
  <c r="K17" i="5"/>
  <c r="L17" i="5" s="1"/>
  <c r="K16" i="5"/>
  <c r="L16" i="5" s="1"/>
  <c r="K15" i="5"/>
  <c r="L15" i="5" s="1"/>
  <c r="H60" i="5"/>
  <c r="I60" i="5" s="1"/>
  <c r="H59" i="5"/>
  <c r="I59" i="5" s="1"/>
  <c r="H58" i="5"/>
  <c r="I58" i="5" s="1"/>
  <c r="H57" i="5"/>
  <c r="I57" i="5" s="1"/>
  <c r="H53" i="5"/>
  <c r="I53" i="5" s="1"/>
  <c r="H52" i="5"/>
  <c r="I52" i="5" s="1"/>
  <c r="H51" i="5"/>
  <c r="I51" i="5" s="1"/>
  <c r="H50" i="5"/>
  <c r="I50" i="5" s="1"/>
  <c r="H46" i="5"/>
  <c r="I46" i="5" s="1"/>
  <c r="H45" i="5"/>
  <c r="I45" i="5" s="1"/>
  <c r="H44" i="5"/>
  <c r="I44" i="5" s="1"/>
  <c r="H43" i="5"/>
  <c r="I43" i="5" s="1"/>
  <c r="H39" i="5"/>
  <c r="I39" i="5" s="1"/>
  <c r="H38" i="5"/>
  <c r="I38" i="5" s="1"/>
  <c r="H37" i="5"/>
  <c r="I37" i="5" s="1"/>
  <c r="H36" i="5"/>
  <c r="I36" i="5" s="1"/>
  <c r="H32" i="5"/>
  <c r="I32" i="5" s="1"/>
  <c r="H31" i="5"/>
  <c r="I31" i="5" s="1"/>
  <c r="H30" i="5"/>
  <c r="I30" i="5" s="1"/>
  <c r="H29" i="5"/>
  <c r="I29" i="5" s="1"/>
  <c r="H25" i="5"/>
  <c r="I25" i="5" s="1"/>
  <c r="H24" i="5"/>
  <c r="I24" i="5" s="1"/>
  <c r="H23" i="5"/>
  <c r="I23" i="5" s="1"/>
  <c r="H22" i="5"/>
  <c r="I22" i="5" s="1"/>
  <c r="H18" i="5"/>
  <c r="I18" i="5" s="1"/>
  <c r="H17" i="5"/>
  <c r="I17" i="5" s="1"/>
  <c r="H16" i="5"/>
  <c r="I16" i="5" s="1"/>
  <c r="H15" i="5"/>
  <c r="I15" i="5" s="1"/>
  <c r="E61" i="5"/>
  <c r="F61" i="5" s="1"/>
  <c r="E60" i="5"/>
  <c r="E59" i="5"/>
  <c r="F59" i="5" s="1"/>
  <c r="E58" i="5"/>
  <c r="F58" i="5" s="1"/>
  <c r="E57" i="5"/>
  <c r="F57" i="5" s="1"/>
  <c r="E54" i="5"/>
  <c r="F54" i="5" s="1"/>
  <c r="E53" i="5"/>
  <c r="F53" i="5" s="1"/>
  <c r="E52" i="5"/>
  <c r="F52" i="5" s="1"/>
  <c r="E51" i="5"/>
  <c r="F51" i="5" s="1"/>
  <c r="E50" i="5"/>
  <c r="F50" i="5" s="1"/>
  <c r="E47" i="5"/>
  <c r="F47" i="5" s="1"/>
  <c r="E46" i="5"/>
  <c r="F46" i="5" s="1"/>
  <c r="E45" i="5"/>
  <c r="F45" i="5" s="1"/>
  <c r="E44" i="5"/>
  <c r="F44" i="5" s="1"/>
  <c r="E43" i="5"/>
  <c r="F43" i="5" s="1"/>
  <c r="E40" i="5"/>
  <c r="F40" i="5" s="1"/>
  <c r="E39" i="5"/>
  <c r="F39" i="5" s="1"/>
  <c r="E38" i="5"/>
  <c r="F38" i="5" s="1"/>
  <c r="E37" i="5"/>
  <c r="F37" i="5" s="1"/>
  <c r="E36" i="5"/>
  <c r="F36" i="5" s="1"/>
  <c r="E33" i="5"/>
  <c r="F33" i="5" s="1"/>
  <c r="E32" i="5"/>
  <c r="F32" i="5" s="1"/>
  <c r="E31" i="5"/>
  <c r="F31" i="5" s="1"/>
  <c r="E30" i="5"/>
  <c r="F30" i="5" s="1"/>
  <c r="E29" i="5"/>
  <c r="F29" i="5" s="1"/>
  <c r="E26" i="5"/>
  <c r="F26" i="5" s="1"/>
  <c r="E25" i="5"/>
  <c r="F25" i="5" s="1"/>
  <c r="E24" i="5"/>
  <c r="F24" i="5" s="1"/>
  <c r="E23" i="5"/>
  <c r="F23" i="5" s="1"/>
  <c r="E22" i="5"/>
  <c r="F22" i="5" s="1"/>
  <c r="E19" i="5"/>
  <c r="F19" i="5" s="1"/>
  <c r="E18" i="5"/>
  <c r="F18" i="5" s="1"/>
  <c r="E17" i="5"/>
  <c r="F17" i="5" s="1"/>
  <c r="E16" i="5"/>
  <c r="F16" i="5" s="1"/>
  <c r="E15" i="5"/>
  <c r="F15" i="5" s="1"/>
  <c r="D140" i="6"/>
  <c r="AC140" i="6" s="1"/>
  <c r="C140" i="6"/>
  <c r="Z140" i="6" s="1"/>
  <c r="B140" i="6"/>
  <c r="S140" i="6" s="1"/>
  <c r="D139" i="6"/>
  <c r="AC139" i="6" s="1"/>
  <c r="C139" i="6"/>
  <c r="W139" i="6" s="1"/>
  <c r="B139" i="6"/>
  <c r="R139" i="6" s="1"/>
  <c r="D138" i="6"/>
  <c r="AA138" i="6" s="1"/>
  <c r="C138" i="6"/>
  <c r="Z138" i="6" s="1"/>
  <c r="B138" i="6"/>
  <c r="V138" i="6" s="1"/>
  <c r="D137" i="6"/>
  <c r="AC137" i="6" s="1"/>
  <c r="C137" i="6"/>
  <c r="X137" i="6" s="1"/>
  <c r="B137" i="6"/>
  <c r="S137" i="6" s="1"/>
  <c r="D136" i="6"/>
  <c r="AB136" i="6" s="1"/>
  <c r="C136" i="6"/>
  <c r="Z136" i="6" s="1"/>
  <c r="B136" i="6"/>
  <c r="T136" i="6" s="1"/>
  <c r="D135" i="6"/>
  <c r="AC135" i="6" s="1"/>
  <c r="C135" i="6"/>
  <c r="B135" i="6"/>
  <c r="R135" i="6" s="1"/>
  <c r="D134" i="6"/>
  <c r="AB134" i="6" s="1"/>
  <c r="C134" i="6"/>
  <c r="X134" i="6" s="1"/>
  <c r="B134" i="6"/>
  <c r="S134" i="6" s="1"/>
  <c r="D133" i="6"/>
  <c r="AC133" i="6" s="1"/>
  <c r="C133" i="6"/>
  <c r="Z133" i="6" s="1"/>
  <c r="B133" i="6"/>
  <c r="S133" i="6" s="1"/>
  <c r="D132" i="6"/>
  <c r="AD132" i="6" s="1"/>
  <c r="C132" i="6"/>
  <c r="Z132" i="6" s="1"/>
  <c r="B132" i="6"/>
  <c r="T132" i="6" s="1"/>
  <c r="D131" i="6"/>
  <c r="AC131" i="6" s="1"/>
  <c r="C131" i="6"/>
  <c r="B131" i="6"/>
  <c r="R131" i="6" s="1"/>
  <c r="D130" i="6"/>
  <c r="AC130" i="6" s="1"/>
  <c r="C130" i="6"/>
  <c r="Z130" i="6" s="1"/>
  <c r="B130" i="6"/>
  <c r="R130" i="6" s="1"/>
  <c r="D129" i="6"/>
  <c r="AC129" i="6" s="1"/>
  <c r="C129" i="6"/>
  <c r="X129" i="6" s="1"/>
  <c r="B129" i="6"/>
  <c r="R129" i="6" s="1"/>
  <c r="D128" i="6"/>
  <c r="AA128" i="6" s="1"/>
  <c r="C128" i="6"/>
  <c r="Z128" i="6" s="1"/>
  <c r="B128" i="6"/>
  <c r="R128" i="6" s="1"/>
  <c r="D127" i="6"/>
  <c r="AC127" i="6" s="1"/>
  <c r="C127" i="6"/>
  <c r="B127" i="6"/>
  <c r="R127" i="6" s="1"/>
  <c r="D126" i="6"/>
  <c r="AD126" i="6" s="1"/>
  <c r="C126" i="6"/>
  <c r="Z126" i="6" s="1"/>
  <c r="B126" i="6"/>
  <c r="D125" i="6"/>
  <c r="AC125" i="6" s="1"/>
  <c r="C125" i="6"/>
  <c r="Y125" i="6" s="1"/>
  <c r="B125" i="6"/>
  <c r="R125" i="6" s="1"/>
  <c r="D124" i="6"/>
  <c r="AB124" i="6" s="1"/>
  <c r="C124" i="6"/>
  <c r="Z124" i="6" s="1"/>
  <c r="B124" i="6"/>
  <c r="S124" i="6" s="1"/>
  <c r="D123" i="6"/>
  <c r="AC123" i="6" s="1"/>
  <c r="C123" i="6"/>
  <c r="W123" i="6" s="1"/>
  <c r="B123" i="6"/>
  <c r="R123" i="6" s="1"/>
  <c r="D122" i="6"/>
  <c r="AA122" i="6" s="1"/>
  <c r="C122" i="6"/>
  <c r="Z122" i="6" s="1"/>
  <c r="B122" i="6"/>
  <c r="V122" i="6" s="1"/>
  <c r="D121" i="6"/>
  <c r="AC121" i="6" s="1"/>
  <c r="C121" i="6"/>
  <c r="X121" i="6" s="1"/>
  <c r="B121" i="6"/>
  <c r="R121" i="6" s="1"/>
  <c r="D120" i="6"/>
  <c r="AC120" i="6" s="1"/>
  <c r="C120" i="6"/>
  <c r="W120" i="6" s="1"/>
  <c r="B120" i="6"/>
  <c r="T120" i="6" s="1"/>
  <c r="D119" i="6"/>
  <c r="AC119" i="6" s="1"/>
  <c r="C119" i="6"/>
  <c r="Z119" i="6" s="1"/>
  <c r="B119" i="6"/>
  <c r="R119" i="6" s="1"/>
  <c r="D118" i="6"/>
  <c r="AB118" i="6" s="1"/>
  <c r="C118" i="6"/>
  <c r="W118" i="6" s="1"/>
  <c r="B118" i="6"/>
  <c r="T118" i="6" s="1"/>
  <c r="D117" i="6"/>
  <c r="AA117" i="6" s="1"/>
  <c r="C117" i="6"/>
  <c r="Z117" i="6" s="1"/>
  <c r="B117" i="6"/>
  <c r="T117" i="6" s="1"/>
  <c r="D116" i="6"/>
  <c r="C116" i="6"/>
  <c r="Y116" i="6" s="1"/>
  <c r="B116" i="6"/>
  <c r="T116" i="6" s="1"/>
  <c r="D115" i="6"/>
  <c r="AB115" i="6" s="1"/>
  <c r="C115" i="6"/>
  <c r="Z115" i="6" s="1"/>
  <c r="B115" i="6"/>
  <c r="S115" i="6" s="1"/>
  <c r="D114" i="6"/>
  <c r="AC114" i="6" s="1"/>
  <c r="C114" i="6"/>
  <c r="W114" i="6" s="1"/>
  <c r="B114" i="6"/>
  <c r="R114" i="6" s="1"/>
  <c r="D113" i="6"/>
  <c r="AD113" i="6" s="1"/>
  <c r="C113" i="6"/>
  <c r="X113" i="6" s="1"/>
  <c r="B113" i="6"/>
  <c r="T113" i="6" s="1"/>
  <c r="D112" i="6"/>
  <c r="AC112" i="6" s="1"/>
  <c r="C112" i="6"/>
  <c r="Z112" i="6" s="1"/>
  <c r="B112" i="6"/>
  <c r="R112" i="6" s="1"/>
  <c r="D111" i="6"/>
  <c r="AB111" i="6" s="1"/>
  <c r="C111" i="6"/>
  <c r="B111" i="6"/>
  <c r="R111" i="6" s="1"/>
  <c r="D110" i="6"/>
  <c r="AD110" i="6" s="1"/>
  <c r="C110" i="6"/>
  <c r="W110" i="6" s="1"/>
  <c r="B110" i="6"/>
  <c r="R110" i="6" s="1"/>
  <c r="D109" i="6"/>
  <c r="AA109" i="6" s="1"/>
  <c r="C109" i="6"/>
  <c r="Y109" i="6" s="1"/>
  <c r="B109" i="6"/>
  <c r="R109" i="6" s="1"/>
  <c r="D108" i="6"/>
  <c r="AD108" i="6" s="1"/>
  <c r="C108" i="6"/>
  <c r="Z108" i="6" s="1"/>
  <c r="B108" i="6"/>
  <c r="S108" i="6" s="1"/>
  <c r="D107" i="6"/>
  <c r="AB107" i="6" s="1"/>
  <c r="C107" i="6"/>
  <c r="W107" i="6" s="1"/>
  <c r="B107" i="6"/>
  <c r="S107" i="6" s="1"/>
  <c r="D106" i="6"/>
  <c r="AA106" i="6" s="1"/>
  <c r="C106" i="6"/>
  <c r="Z106" i="6" s="1"/>
  <c r="B106" i="6"/>
  <c r="V106" i="6" s="1"/>
  <c r="D105" i="6"/>
  <c r="AA105" i="6" s="1"/>
  <c r="C105" i="6"/>
  <c r="X105" i="6" s="1"/>
  <c r="B105" i="6"/>
  <c r="R105" i="6" s="1"/>
  <c r="D104" i="6"/>
  <c r="AB104" i="6" s="1"/>
  <c r="C104" i="6"/>
  <c r="Z104" i="6" s="1"/>
  <c r="B104" i="6"/>
  <c r="T104" i="6" s="1"/>
  <c r="D103" i="6"/>
  <c r="AD103" i="6" s="1"/>
  <c r="C103" i="6"/>
  <c r="X103" i="6" s="1"/>
  <c r="B103" i="6"/>
  <c r="S103" i="6" s="1"/>
  <c r="D102" i="6"/>
  <c r="AB102" i="6" s="1"/>
  <c r="C102" i="6"/>
  <c r="Z102" i="6" s="1"/>
  <c r="B102" i="6"/>
  <c r="S102" i="6" s="1"/>
  <c r="D101" i="6"/>
  <c r="AA101" i="6" s="1"/>
  <c r="C101" i="6"/>
  <c r="X101" i="6" s="1"/>
  <c r="B101" i="6"/>
  <c r="R101" i="6" s="1"/>
  <c r="D100" i="6"/>
  <c r="AB100" i="6" s="1"/>
  <c r="C100" i="6"/>
  <c r="Z100" i="6" s="1"/>
  <c r="B100" i="6"/>
  <c r="T100" i="6" s="1"/>
  <c r="D99" i="6"/>
  <c r="AD99" i="6" s="1"/>
  <c r="C99" i="6"/>
  <c r="X99" i="6" s="1"/>
  <c r="B99" i="6"/>
  <c r="S99" i="6" s="1"/>
  <c r="D98" i="6"/>
  <c r="AD98" i="6" s="1"/>
  <c r="C98" i="6"/>
  <c r="Z98" i="6" s="1"/>
  <c r="B98" i="6"/>
  <c r="S98" i="6" s="1"/>
  <c r="D97" i="6"/>
  <c r="AA97" i="6" s="1"/>
  <c r="C97" i="6"/>
  <c r="Z97" i="6" s="1"/>
  <c r="B97" i="6"/>
  <c r="S97" i="6" s="1"/>
  <c r="B96" i="6"/>
  <c r="S96" i="6" s="1"/>
  <c r="D95" i="6"/>
  <c r="AB95" i="6" s="1"/>
  <c r="C95" i="6"/>
  <c r="X95" i="6" s="1"/>
  <c r="B95" i="6"/>
  <c r="S95" i="6" s="1"/>
  <c r="D94" i="6"/>
  <c r="AC94" i="6" s="1"/>
  <c r="C94" i="6"/>
  <c r="Z94" i="6" s="1"/>
  <c r="B94" i="6"/>
  <c r="R94" i="6" s="1"/>
  <c r="D93" i="6"/>
  <c r="AD93" i="6" s="1"/>
  <c r="C93" i="6"/>
  <c r="Z93" i="6" s="1"/>
  <c r="B93" i="6"/>
  <c r="S93" i="6" s="1"/>
  <c r="D92" i="6"/>
  <c r="AD92" i="6" s="1"/>
  <c r="C92" i="6"/>
  <c r="X92" i="6" s="1"/>
  <c r="B92" i="6"/>
  <c r="U92" i="6" s="1"/>
  <c r="D91" i="6"/>
  <c r="AD91" i="6" s="1"/>
  <c r="C91" i="6"/>
  <c r="Z91" i="6" s="1"/>
  <c r="B91" i="6"/>
  <c r="S91" i="6" s="1"/>
  <c r="D90" i="6"/>
  <c r="C90" i="6"/>
  <c r="Y90" i="6" s="1"/>
  <c r="B90" i="6"/>
  <c r="V90" i="6" s="1"/>
  <c r="D89" i="6"/>
  <c r="AD89" i="6" s="1"/>
  <c r="C89" i="6"/>
  <c r="Y89" i="6" s="1"/>
  <c r="B89" i="6"/>
  <c r="R89" i="6" s="1"/>
  <c r="D88" i="6"/>
  <c r="AB88" i="6" s="1"/>
  <c r="C88" i="6"/>
  <c r="X88" i="6" s="1"/>
  <c r="B88" i="6"/>
  <c r="R88" i="6" s="1"/>
  <c r="D87" i="6"/>
  <c r="AC87" i="6" s="1"/>
  <c r="C87" i="6"/>
  <c r="X87" i="6" s="1"/>
  <c r="B87" i="6"/>
  <c r="S87" i="6" s="1"/>
  <c r="D86" i="6"/>
  <c r="AC86" i="6" s="1"/>
  <c r="C86" i="6"/>
  <c r="X86" i="6" s="1"/>
  <c r="B86" i="6"/>
  <c r="R86" i="6" s="1"/>
  <c r="D85" i="6"/>
  <c r="AD85" i="6" s="1"/>
  <c r="C85" i="6"/>
  <c r="Z85" i="6" s="1"/>
  <c r="B85" i="6"/>
  <c r="T85" i="6" s="1"/>
  <c r="D84" i="6"/>
  <c r="AD84" i="6" s="1"/>
  <c r="C84" i="6"/>
  <c r="X84" i="6" s="1"/>
  <c r="B84" i="6"/>
  <c r="R84" i="6" s="1"/>
  <c r="D83" i="6"/>
  <c r="AB83" i="6" s="1"/>
  <c r="C83" i="6"/>
  <c r="W83" i="6" s="1"/>
  <c r="B83" i="6"/>
  <c r="S83" i="6" s="1"/>
  <c r="D82" i="6"/>
  <c r="AB82" i="6" s="1"/>
  <c r="C82" i="6"/>
  <c r="W82" i="6" s="1"/>
  <c r="B82" i="6"/>
  <c r="T82" i="6" s="1"/>
  <c r="D81" i="6"/>
  <c r="AD81" i="6" s="1"/>
  <c r="C81" i="6"/>
  <c r="X81" i="6" s="1"/>
  <c r="B81" i="6"/>
  <c r="U81" i="6" s="1"/>
  <c r="D80" i="6"/>
  <c r="AC80" i="6" s="1"/>
  <c r="C80" i="6"/>
  <c r="X80" i="6" s="1"/>
  <c r="B80" i="6"/>
  <c r="V80" i="6" s="1"/>
  <c r="D79" i="6"/>
  <c r="AB79" i="6" s="1"/>
  <c r="C79" i="6"/>
  <c r="W79" i="6" s="1"/>
  <c r="B79" i="6"/>
  <c r="S79" i="6" s="1"/>
  <c r="D78" i="6"/>
  <c r="C78" i="6"/>
  <c r="Z78" i="6" s="1"/>
  <c r="B78" i="6"/>
  <c r="S78" i="6" s="1"/>
  <c r="D77" i="6"/>
  <c r="AD77" i="6" s="1"/>
  <c r="C77" i="6"/>
  <c r="B77" i="6"/>
  <c r="S77" i="6" s="1"/>
  <c r="D76" i="6"/>
  <c r="AA76" i="6" s="1"/>
  <c r="C76" i="6"/>
  <c r="X76" i="6" s="1"/>
  <c r="B76" i="6"/>
  <c r="S76" i="6" s="1"/>
  <c r="D75" i="6"/>
  <c r="AA75" i="6" s="1"/>
  <c r="C75" i="6"/>
  <c r="Z75" i="6" s="1"/>
  <c r="B75" i="6"/>
  <c r="U75" i="6" s="1"/>
  <c r="D74" i="6"/>
  <c r="C74" i="6"/>
  <c r="Z74" i="6" s="1"/>
  <c r="B74" i="6"/>
  <c r="T74" i="6" s="1"/>
  <c r="D73" i="6"/>
  <c r="AD73" i="6" s="1"/>
  <c r="C73" i="6"/>
  <c r="B73" i="6"/>
  <c r="U73" i="6" s="1"/>
  <c r="D72" i="6"/>
  <c r="AD72" i="6" s="1"/>
  <c r="C72" i="6"/>
  <c r="Z72" i="6" s="1"/>
  <c r="B72" i="6"/>
  <c r="U72" i="6" s="1"/>
  <c r="D71" i="6"/>
  <c r="AA71" i="6" s="1"/>
  <c r="C71" i="6"/>
  <c r="W71" i="6" s="1"/>
  <c r="B71" i="6"/>
  <c r="U71" i="6" s="1"/>
  <c r="D70" i="6"/>
  <c r="AB70" i="6" s="1"/>
  <c r="C70" i="6"/>
  <c r="Z70" i="6" s="1"/>
  <c r="B70" i="6"/>
  <c r="U70" i="6" s="1"/>
  <c r="D69" i="6"/>
  <c r="AD69" i="6" s="1"/>
  <c r="C69" i="6"/>
  <c r="Z69" i="6" s="1"/>
  <c r="B69" i="6"/>
  <c r="T69" i="6" s="1"/>
  <c r="D68" i="6"/>
  <c r="AB68" i="6" s="1"/>
  <c r="C68" i="6"/>
  <c r="Z68" i="6" s="1"/>
  <c r="B68" i="6"/>
  <c r="S68" i="6" s="1"/>
  <c r="D67" i="6"/>
  <c r="AA67" i="6" s="1"/>
  <c r="C67" i="6"/>
  <c r="Z67" i="6" s="1"/>
  <c r="B67" i="6"/>
  <c r="U67" i="6" s="1"/>
  <c r="D66" i="6"/>
  <c r="AD66" i="6" s="1"/>
  <c r="C66" i="6"/>
  <c r="Z66" i="6" s="1"/>
  <c r="B66" i="6"/>
  <c r="T66" i="6" s="1"/>
  <c r="D65" i="6"/>
  <c r="AC65" i="6" s="1"/>
  <c r="C65" i="6"/>
  <c r="W65" i="6" s="1"/>
  <c r="B65" i="6"/>
  <c r="S65" i="6" s="1"/>
  <c r="D64" i="6"/>
  <c r="AA64" i="6" s="1"/>
  <c r="C64" i="6"/>
  <c r="Y64" i="6" s="1"/>
  <c r="B64" i="6"/>
  <c r="U64" i="6" s="1"/>
  <c r="D63" i="6"/>
  <c r="AB63" i="6" s="1"/>
  <c r="C63" i="6"/>
  <c r="Z63" i="6" s="1"/>
  <c r="B63" i="6"/>
  <c r="S63" i="6" s="1"/>
  <c r="D62" i="6"/>
  <c r="AD62" i="6" s="1"/>
  <c r="C62" i="6"/>
  <c r="Z62" i="6" s="1"/>
  <c r="B62" i="6"/>
  <c r="S62" i="6" s="1"/>
  <c r="D61" i="6"/>
  <c r="AC61" i="6" s="1"/>
  <c r="C61" i="6"/>
  <c r="Z61" i="6" s="1"/>
  <c r="B61" i="6"/>
  <c r="S61" i="6" s="1"/>
  <c r="D60" i="6"/>
  <c r="AD60" i="6" s="1"/>
  <c r="C60" i="6"/>
  <c r="Y60" i="6" s="1"/>
  <c r="B60" i="6"/>
  <c r="U60" i="6" s="1"/>
  <c r="D59" i="6"/>
  <c r="AD59" i="6" s="1"/>
  <c r="C59" i="6"/>
  <c r="Y59" i="6" s="1"/>
  <c r="B59" i="6"/>
  <c r="V59" i="6" s="1"/>
  <c r="D58" i="6"/>
  <c r="AC58" i="6" s="1"/>
  <c r="C58" i="6"/>
  <c r="W58" i="6" s="1"/>
  <c r="B58" i="6"/>
  <c r="S58" i="6" s="1"/>
  <c r="D57" i="6"/>
  <c r="AC57" i="6" s="1"/>
  <c r="C57" i="6"/>
  <c r="W57" i="6" s="1"/>
  <c r="B57" i="6"/>
  <c r="S57" i="6" s="1"/>
  <c r="D56" i="6"/>
  <c r="AB56" i="6" s="1"/>
  <c r="C56" i="6"/>
  <c r="Y56" i="6" s="1"/>
  <c r="B56" i="6"/>
  <c r="U56" i="6" s="1"/>
  <c r="D55" i="6"/>
  <c r="AC55" i="6" s="1"/>
  <c r="C55" i="6"/>
  <c r="Z55" i="6" s="1"/>
  <c r="B55" i="6"/>
  <c r="S55" i="6" s="1"/>
  <c r="D54" i="6"/>
  <c r="AD54" i="6" s="1"/>
  <c r="C54" i="6"/>
  <c r="Y54" i="6" s="1"/>
  <c r="B54" i="6"/>
  <c r="S54" i="6" s="1"/>
  <c r="D53" i="6"/>
  <c r="AC53" i="6" s="1"/>
  <c r="C53" i="6"/>
  <c r="Z53" i="6" s="1"/>
  <c r="B53" i="6"/>
  <c r="S53" i="6" s="1"/>
  <c r="D52" i="6"/>
  <c r="AC52" i="6" s="1"/>
  <c r="C52" i="6"/>
  <c r="Y52" i="6" s="1"/>
  <c r="B52" i="6"/>
  <c r="U52" i="6" s="1"/>
  <c r="D51" i="6"/>
  <c r="AC51" i="6" s="1"/>
  <c r="C51" i="6"/>
  <c r="X51" i="6" s="1"/>
  <c r="B51" i="6"/>
  <c r="S51" i="6" s="1"/>
  <c r="D50" i="6"/>
  <c r="AD50" i="6" s="1"/>
  <c r="C50" i="6"/>
  <c r="W50" i="6" s="1"/>
  <c r="B50" i="6"/>
  <c r="S50" i="6" s="1"/>
  <c r="D49" i="6"/>
  <c r="AC49" i="6" s="1"/>
  <c r="C49" i="6"/>
  <c r="Z49" i="6" s="1"/>
  <c r="B49" i="6"/>
  <c r="S49" i="6" s="1"/>
  <c r="D48" i="6"/>
  <c r="AB48" i="6" s="1"/>
  <c r="C48" i="6"/>
  <c r="Y48" i="6" s="1"/>
  <c r="B48" i="6"/>
  <c r="U48" i="6" s="1"/>
  <c r="D47" i="6"/>
  <c r="AB47" i="6" s="1"/>
  <c r="C47" i="6"/>
  <c r="Y47" i="6" s="1"/>
  <c r="B47" i="6"/>
  <c r="S47" i="6" s="1"/>
  <c r="D46" i="6"/>
  <c r="AD46" i="6" s="1"/>
  <c r="C46" i="6"/>
  <c r="Z46" i="6" s="1"/>
  <c r="B46" i="6"/>
  <c r="S46" i="6" s="1"/>
  <c r="D45" i="6"/>
  <c r="AD45" i="6" s="1"/>
  <c r="C45" i="6"/>
  <c r="Z45" i="6" s="1"/>
  <c r="B45" i="6"/>
  <c r="V45" i="6" s="1"/>
  <c r="D44" i="6"/>
  <c r="AD44" i="6" s="1"/>
  <c r="C44" i="6"/>
  <c r="Y44" i="6" s="1"/>
  <c r="B44" i="6"/>
  <c r="U44" i="6" s="1"/>
  <c r="D43" i="6"/>
  <c r="AA43" i="6" s="1"/>
  <c r="C43" i="6"/>
  <c r="W43" i="6" s="1"/>
  <c r="B43" i="6"/>
  <c r="R43" i="6" s="1"/>
  <c r="D42" i="6"/>
  <c r="AC42" i="6" s="1"/>
  <c r="C42" i="6"/>
  <c r="Z42" i="6" s="1"/>
  <c r="B42" i="6"/>
  <c r="S42" i="6" s="1"/>
  <c r="D41" i="6"/>
  <c r="AC41" i="6" s="1"/>
  <c r="C41" i="6"/>
  <c r="Z41" i="6" s="1"/>
  <c r="B41" i="6"/>
  <c r="V41" i="6" s="1"/>
  <c r="D40" i="6"/>
  <c r="AD40" i="6" s="1"/>
  <c r="C40" i="6"/>
  <c r="W40" i="6" s="1"/>
  <c r="B40" i="6"/>
  <c r="U40" i="6" s="1"/>
  <c r="D39" i="6"/>
  <c r="AA39" i="6" s="1"/>
  <c r="C39" i="6"/>
  <c r="X39" i="6" s="1"/>
  <c r="B39" i="6"/>
  <c r="R39" i="6" s="1"/>
  <c r="D38" i="6"/>
  <c r="AC38" i="6" s="1"/>
  <c r="C38" i="6"/>
  <c r="Z38" i="6" s="1"/>
  <c r="B38" i="6"/>
  <c r="T38" i="6" s="1"/>
  <c r="D37" i="6"/>
  <c r="AD37" i="6" s="1"/>
  <c r="C37" i="6"/>
  <c r="W37" i="6" s="1"/>
  <c r="B37" i="6"/>
  <c r="V37" i="6" s="1"/>
  <c r="D36" i="6"/>
  <c r="AC36" i="6" s="1"/>
  <c r="C36" i="6"/>
  <c r="Y36" i="6" s="1"/>
  <c r="B36" i="6"/>
  <c r="U36" i="6" s="1"/>
  <c r="D35" i="6"/>
  <c r="AC35" i="6" s="1"/>
  <c r="C35" i="6"/>
  <c r="Z35" i="6" s="1"/>
  <c r="B35" i="6"/>
  <c r="R35" i="6" s="1"/>
  <c r="D34" i="6"/>
  <c r="AD34" i="6" s="1"/>
  <c r="C34" i="6"/>
  <c r="W34" i="6" s="1"/>
  <c r="B34" i="6"/>
  <c r="S34" i="6" s="1"/>
  <c r="D33" i="6"/>
  <c r="AC33" i="6" s="1"/>
  <c r="C33" i="6"/>
  <c r="W33" i="6" s="1"/>
  <c r="B33" i="6"/>
  <c r="V33" i="6" s="1"/>
  <c r="D32" i="6"/>
  <c r="AC32" i="6" s="1"/>
  <c r="C32" i="6"/>
  <c r="W32" i="6" s="1"/>
  <c r="B32" i="6"/>
  <c r="U32" i="6" s="1"/>
  <c r="D31" i="6"/>
  <c r="AC31" i="6" s="1"/>
  <c r="C31" i="6"/>
  <c r="W31" i="6" s="1"/>
  <c r="B31" i="6"/>
  <c r="S31" i="6" s="1"/>
  <c r="D30" i="6"/>
  <c r="AC30" i="6" s="1"/>
  <c r="C30" i="6"/>
  <c r="Z30" i="6" s="1"/>
  <c r="B30" i="6"/>
  <c r="T30" i="6" s="1"/>
  <c r="D29" i="6"/>
  <c r="AD29" i="6" s="1"/>
  <c r="C29" i="6"/>
  <c r="Z29" i="6" s="1"/>
  <c r="B29" i="6"/>
  <c r="S29" i="6" s="1"/>
  <c r="D28" i="6"/>
  <c r="AD28" i="6" s="1"/>
  <c r="C28" i="6"/>
  <c r="Z28" i="6" s="1"/>
  <c r="B28" i="6"/>
  <c r="T28" i="6" s="1"/>
  <c r="D27" i="6"/>
  <c r="AC27" i="6" s="1"/>
  <c r="C27" i="6"/>
  <c r="X27" i="6" s="1"/>
  <c r="B27" i="6"/>
  <c r="S27" i="6" s="1"/>
  <c r="D26" i="6"/>
  <c r="C26" i="6"/>
  <c r="X26" i="6" s="1"/>
  <c r="B26" i="6"/>
  <c r="T26" i="6" s="1"/>
  <c r="D25" i="6"/>
  <c r="AC25" i="6" s="1"/>
  <c r="C25" i="6"/>
  <c r="B25" i="6"/>
  <c r="S25" i="6" s="1"/>
  <c r="D24" i="6"/>
  <c r="AA24" i="6" s="1"/>
  <c r="C24" i="6"/>
  <c r="Y24" i="6" s="1"/>
  <c r="B24" i="6"/>
  <c r="S24" i="6" s="1"/>
  <c r="D23" i="6"/>
  <c r="AC23" i="6" s="1"/>
  <c r="C23" i="6"/>
  <c r="Y23" i="6" s="1"/>
  <c r="B23" i="6"/>
  <c r="S23" i="6" s="1"/>
  <c r="D22" i="6"/>
  <c r="AD22" i="6" s="1"/>
  <c r="C22" i="6"/>
  <c r="X22" i="6" s="1"/>
  <c r="B22" i="6"/>
  <c r="T22" i="6" s="1"/>
  <c r="D21" i="6"/>
  <c r="AD21" i="6" s="1"/>
  <c r="C21" i="6"/>
  <c r="X21" i="6" s="1"/>
  <c r="B21" i="6"/>
  <c r="S21" i="6" s="1"/>
  <c r="D20" i="6"/>
  <c r="AA20" i="6" s="1"/>
  <c r="C20" i="6"/>
  <c r="Z20" i="6" s="1"/>
  <c r="B20" i="6"/>
  <c r="T20" i="6" s="1"/>
  <c r="D19" i="6"/>
  <c r="AD19" i="6" s="1"/>
  <c r="C19" i="6"/>
  <c r="W19" i="6" s="1"/>
  <c r="B19" i="6"/>
  <c r="S19" i="6" s="1"/>
  <c r="D18" i="6"/>
  <c r="C18" i="6"/>
  <c r="Y18" i="6" s="1"/>
  <c r="B18" i="6"/>
  <c r="U18" i="6" s="1"/>
  <c r="D17" i="6"/>
  <c r="AC17" i="6" s="1"/>
  <c r="C17" i="6"/>
  <c r="W17" i="6" s="1"/>
  <c r="B17" i="6"/>
  <c r="S17" i="6" s="1"/>
  <c r="D16" i="6"/>
  <c r="AA16" i="6" s="1"/>
  <c r="C16" i="6"/>
  <c r="W16" i="6" s="1"/>
  <c r="B16" i="6"/>
  <c r="V16" i="6" s="1"/>
  <c r="D15" i="6"/>
  <c r="AD15" i="6" s="1"/>
  <c r="C15" i="6"/>
  <c r="Y15" i="6" s="1"/>
  <c r="B15" i="6"/>
  <c r="S15" i="6" s="1"/>
  <c r="D14" i="6"/>
  <c r="C14" i="6"/>
  <c r="Z14" i="6" s="1"/>
  <c r="B14" i="6"/>
  <c r="U14" i="6" s="1"/>
  <c r="D13" i="6"/>
  <c r="AA13" i="6" s="1"/>
  <c r="C13" i="6"/>
  <c r="X13" i="6" s="1"/>
  <c r="B13" i="6"/>
  <c r="S13" i="6" s="1"/>
  <c r="D12" i="6"/>
  <c r="AD12" i="6" s="1"/>
  <c r="C12" i="6"/>
  <c r="W12" i="6" s="1"/>
  <c r="B12" i="6"/>
  <c r="T12" i="6" s="1"/>
  <c r="D11" i="6"/>
  <c r="AC11" i="6" s="1"/>
  <c r="C11" i="6"/>
  <c r="X11" i="6" s="1"/>
  <c r="B11" i="6"/>
  <c r="S11" i="6" s="1"/>
  <c r="D10" i="6"/>
  <c r="AA10" i="6" s="1"/>
  <c r="C10" i="6"/>
  <c r="W10" i="6" s="1"/>
  <c r="B10" i="6"/>
  <c r="V10" i="6" s="1"/>
  <c r="D9" i="6"/>
  <c r="AD9" i="6" s="1"/>
  <c r="C9" i="6"/>
  <c r="W9" i="6" s="1"/>
  <c r="B9" i="6"/>
  <c r="S9" i="6" s="1"/>
  <c r="D8" i="6"/>
  <c r="AA8" i="6" s="1"/>
  <c r="C8" i="6"/>
  <c r="Y8" i="6" s="1"/>
  <c r="B8" i="6"/>
  <c r="T8" i="6" s="1"/>
  <c r="D7" i="6"/>
  <c r="AA7" i="6" s="1"/>
  <c r="C7" i="6"/>
  <c r="X7" i="6" s="1"/>
  <c r="B7" i="6"/>
  <c r="S7" i="6" s="1"/>
  <c r="D6" i="6"/>
  <c r="AC6" i="6" s="1"/>
  <c r="C6" i="6"/>
  <c r="X6" i="6" s="1"/>
  <c r="B6" i="6"/>
  <c r="V6" i="6" s="1"/>
  <c r="D5" i="6"/>
  <c r="AA5" i="6" s="1"/>
  <c r="C5" i="6"/>
  <c r="Y5" i="6" s="1"/>
  <c r="B5" i="6"/>
  <c r="S5" i="6" s="1"/>
  <c r="D4" i="6"/>
  <c r="AC4" i="6" s="1"/>
  <c r="C4" i="6"/>
  <c r="W4" i="6" s="1"/>
  <c r="B4" i="6"/>
  <c r="T4" i="6" s="1"/>
  <c r="D3" i="6"/>
  <c r="AC3" i="6" s="1"/>
  <c r="C3" i="6"/>
  <c r="W3" i="6" s="1"/>
  <c r="B3" i="6"/>
  <c r="R3" i="6" s="1"/>
  <c r="W5" i="6"/>
  <c r="AD11" i="6"/>
  <c r="S38" i="6"/>
  <c r="AD80" i="6"/>
  <c r="AC84" i="6"/>
  <c r="AB92" i="6"/>
  <c r="W95" i="6"/>
  <c r="W96" i="6"/>
  <c r="X96" i="6"/>
  <c r="Y96" i="6"/>
  <c r="Z96" i="6"/>
  <c r="AA96" i="6"/>
  <c r="AB96" i="6"/>
  <c r="AC96" i="6"/>
  <c r="AD96" i="6"/>
  <c r="AC102" i="6"/>
  <c r="Z105" i="6"/>
  <c r="AA110" i="6"/>
  <c r="S112" i="6"/>
  <c r="X117" i="6"/>
  <c r="AC118" i="6"/>
  <c r="T124" i="6"/>
  <c r="AA126" i="6"/>
  <c r="R132" i="6"/>
  <c r="X133" i="6"/>
  <c r="AB138" i="6"/>
  <c r="T140" i="6"/>
  <c r="F60" i="5"/>
  <c r="F273" i="5"/>
  <c r="V30" i="6"/>
  <c r="R18" i="6"/>
  <c r="W125" i="6"/>
  <c r="W109" i="6"/>
  <c r="U140" i="6"/>
  <c r="U132" i="6"/>
  <c r="U108" i="6"/>
  <c r="U100" i="6"/>
  <c r="T62" i="6"/>
  <c r="T58" i="6"/>
  <c r="V132" i="6"/>
  <c r="AC72" i="6"/>
  <c r="AB44" i="6"/>
  <c r="AB4" i="6"/>
  <c r="V99" i="6" l="1"/>
  <c r="U17" i="6"/>
  <c r="X67" i="6"/>
  <c r="V116" i="6"/>
  <c r="T50" i="6"/>
  <c r="AA84" i="6"/>
  <c r="U124" i="6"/>
  <c r="Y75" i="6"/>
  <c r="V14" i="6"/>
  <c r="AC134" i="6"/>
  <c r="S128" i="6"/>
  <c r="Z121" i="6"/>
  <c r="AD114" i="6"/>
  <c r="AB106" i="6"/>
  <c r="AC98" i="6"/>
  <c r="Y87" i="6"/>
  <c r="U74" i="6"/>
  <c r="S22" i="6"/>
  <c r="V100" i="6"/>
  <c r="T46" i="6"/>
  <c r="W67" i="6"/>
  <c r="U116" i="6"/>
  <c r="U38" i="6"/>
  <c r="X97" i="6"/>
  <c r="V70" i="6"/>
  <c r="Z137" i="6"/>
  <c r="AD130" i="6"/>
  <c r="AB122" i="6"/>
  <c r="R116" i="6"/>
  <c r="T108" i="6"/>
  <c r="Z101" i="6"/>
  <c r="R90" i="6"/>
  <c r="U78" i="6"/>
  <c r="T10" i="6"/>
  <c r="AB28" i="6"/>
  <c r="T54" i="6"/>
  <c r="U42" i="6"/>
  <c r="U26" i="6"/>
  <c r="U66" i="6"/>
  <c r="AD20" i="6"/>
  <c r="AB24" i="6"/>
  <c r="AB40" i="6"/>
  <c r="S18" i="6"/>
  <c r="S66" i="6"/>
  <c r="X71" i="6"/>
  <c r="V112" i="6"/>
  <c r="V128" i="6"/>
  <c r="R46" i="6"/>
  <c r="R50" i="6"/>
  <c r="R54" i="6"/>
  <c r="R58" i="6"/>
  <c r="R62" i="6"/>
  <c r="AA80" i="6"/>
  <c r="Y97" i="6"/>
  <c r="Y105" i="6"/>
  <c r="Y113" i="6"/>
  <c r="Y121" i="6"/>
  <c r="Y129" i="6"/>
  <c r="Y137" i="6"/>
  <c r="R34" i="6"/>
  <c r="T42" i="6"/>
  <c r="Y71" i="6"/>
  <c r="W105" i="6"/>
  <c r="W121" i="6"/>
  <c r="W137" i="6"/>
  <c r="R6" i="6"/>
  <c r="T14" i="6"/>
  <c r="V18" i="6"/>
  <c r="R22" i="6"/>
  <c r="U30" i="6"/>
  <c r="R66" i="6"/>
  <c r="R74" i="6"/>
  <c r="AC138" i="6"/>
  <c r="R136" i="6"/>
  <c r="AD134" i="6"/>
  <c r="S132" i="6"/>
  <c r="AA130" i="6"/>
  <c r="T128" i="6"/>
  <c r="AB126" i="6"/>
  <c r="Z125" i="6"/>
  <c r="AC122" i="6"/>
  <c r="R120" i="6"/>
  <c r="AD118" i="6"/>
  <c r="S116" i="6"/>
  <c r="AA114" i="6"/>
  <c r="T112" i="6"/>
  <c r="AB110" i="6"/>
  <c r="Z109" i="6"/>
  <c r="AC106" i="6"/>
  <c r="R104" i="6"/>
  <c r="AD102" i="6"/>
  <c r="R100" i="6"/>
  <c r="Y95" i="6"/>
  <c r="T94" i="6"/>
  <c r="U90" i="6"/>
  <c r="Z87" i="6"/>
  <c r="T86" i="6"/>
  <c r="S82" i="6"/>
  <c r="X79" i="6"/>
  <c r="AB76" i="6"/>
  <c r="AA68" i="6"/>
  <c r="Z43" i="6"/>
  <c r="AB20" i="6"/>
  <c r="AB16" i="6"/>
  <c r="AB36" i="6"/>
  <c r="S14" i="6"/>
  <c r="S30" i="6"/>
  <c r="S70" i="6"/>
  <c r="X75" i="6"/>
  <c r="V108" i="6"/>
  <c r="V124" i="6"/>
  <c r="V140" i="6"/>
  <c r="V46" i="6"/>
  <c r="V50" i="6"/>
  <c r="V54" i="6"/>
  <c r="V58" i="6"/>
  <c r="V62" i="6"/>
  <c r="W75" i="6"/>
  <c r="AA92" i="6"/>
  <c r="U104" i="6"/>
  <c r="U112" i="6"/>
  <c r="U120" i="6"/>
  <c r="U128" i="6"/>
  <c r="U136" i="6"/>
  <c r="V34" i="6"/>
  <c r="R38" i="6"/>
  <c r="Y67" i="6"/>
  <c r="W101" i="6"/>
  <c r="W117" i="6"/>
  <c r="W133" i="6"/>
  <c r="U6" i="6"/>
  <c r="R10" i="6"/>
  <c r="T18" i="6"/>
  <c r="V22" i="6"/>
  <c r="R26" i="6"/>
  <c r="V66" i="6"/>
  <c r="V74" i="6"/>
  <c r="R140" i="6"/>
  <c r="AD138" i="6"/>
  <c r="S136" i="6"/>
  <c r="AA134" i="6"/>
  <c r="AB130" i="6"/>
  <c r="Z129" i="6"/>
  <c r="AC126" i="6"/>
  <c r="X125" i="6"/>
  <c r="R124" i="6"/>
  <c r="AD122" i="6"/>
  <c r="S120" i="6"/>
  <c r="AA118" i="6"/>
  <c r="AB114" i="6"/>
  <c r="Z113" i="6"/>
  <c r="AC110" i="6"/>
  <c r="X109" i="6"/>
  <c r="R108" i="6"/>
  <c r="AD106" i="6"/>
  <c r="S104" i="6"/>
  <c r="AA102" i="6"/>
  <c r="S100" i="6"/>
  <c r="Z95" i="6"/>
  <c r="S94" i="6"/>
  <c r="W91" i="6"/>
  <c r="AD88" i="6"/>
  <c r="U86" i="6"/>
  <c r="V82" i="6"/>
  <c r="Y79" i="6"/>
  <c r="T78" i="6"/>
  <c r="Z71" i="6"/>
  <c r="W55" i="6"/>
  <c r="AB12" i="6"/>
  <c r="AB32" i="6"/>
  <c r="S6" i="6"/>
  <c r="S26" i="6"/>
  <c r="AC68" i="6"/>
  <c r="S74" i="6"/>
  <c r="V104" i="6"/>
  <c r="V120" i="6"/>
  <c r="V136" i="6"/>
  <c r="U46" i="6"/>
  <c r="U50" i="6"/>
  <c r="U54" i="6"/>
  <c r="U58" i="6"/>
  <c r="U62" i="6"/>
  <c r="AA88" i="6"/>
  <c r="Y101" i="6"/>
  <c r="Y117" i="6"/>
  <c r="Y133" i="6"/>
  <c r="T34" i="6"/>
  <c r="V38" i="6"/>
  <c r="V42" i="6"/>
  <c r="W97" i="6"/>
  <c r="W113" i="6"/>
  <c r="W129" i="6"/>
  <c r="T6" i="6"/>
  <c r="U10" i="6"/>
  <c r="R14" i="6"/>
  <c r="U22" i="6"/>
  <c r="V26" i="6"/>
  <c r="R30" i="6"/>
  <c r="R70" i="6"/>
  <c r="AA98" i="6"/>
  <c r="V94" i="6"/>
  <c r="X91" i="6"/>
  <c r="T90" i="6"/>
  <c r="V86" i="6"/>
  <c r="Y83" i="6"/>
  <c r="Z79" i="6"/>
  <c r="R78" i="6"/>
  <c r="T61" i="6"/>
  <c r="R93" i="6"/>
  <c r="R103" i="6"/>
  <c r="I293" i="5"/>
  <c r="I295" i="5" s="1"/>
  <c r="X139" i="6"/>
  <c r="U9" i="6"/>
  <c r="AA86" i="6"/>
  <c r="AA108" i="6"/>
  <c r="T92" i="6"/>
  <c r="AB10" i="6"/>
  <c r="V72" i="6"/>
  <c r="AD136" i="6"/>
  <c r="AA132" i="6"/>
  <c r="AD128" i="6"/>
  <c r="X123" i="6"/>
  <c r="S122" i="6"/>
  <c r="AB34" i="6"/>
  <c r="AB8" i="6"/>
  <c r="S10" i="6"/>
  <c r="U34" i="6"/>
  <c r="R42" i="6"/>
  <c r="R37" i="6"/>
  <c r="W26" i="6"/>
  <c r="U94" i="6"/>
  <c r="AC92" i="6"/>
  <c r="Y91" i="6"/>
  <c r="S90" i="6"/>
  <c r="AC88" i="6"/>
  <c r="W87" i="6"/>
  <c r="S86" i="6"/>
  <c r="Z83" i="6"/>
  <c r="R82" i="6"/>
  <c r="AB80" i="6"/>
  <c r="V78" i="6"/>
  <c r="AD76" i="6"/>
  <c r="AA72" i="6"/>
  <c r="AA52" i="6"/>
  <c r="AC9" i="6"/>
  <c r="T23" i="6"/>
  <c r="AB6" i="6"/>
  <c r="W74" i="6"/>
  <c r="U25" i="6"/>
  <c r="T53" i="6"/>
  <c r="W132" i="6"/>
  <c r="T24" i="6"/>
  <c r="Y6" i="6"/>
  <c r="S81" i="6"/>
  <c r="AB121" i="6"/>
  <c r="S33" i="6"/>
  <c r="X46" i="6"/>
  <c r="AB51" i="6"/>
  <c r="AC15" i="6"/>
  <c r="V127" i="6"/>
  <c r="AC67" i="6"/>
  <c r="X70" i="6"/>
  <c r="X74" i="6"/>
  <c r="U21" i="6"/>
  <c r="R45" i="6"/>
  <c r="AD39" i="6"/>
  <c r="S135" i="6"/>
  <c r="AD129" i="6"/>
  <c r="Z120" i="6"/>
  <c r="Z116" i="6"/>
  <c r="U5" i="6"/>
  <c r="T57" i="6"/>
  <c r="W100" i="6"/>
  <c r="R33" i="6"/>
  <c r="AA31" i="6"/>
  <c r="U65" i="6"/>
  <c r="X112" i="6"/>
  <c r="T127" i="6"/>
  <c r="AB105" i="6"/>
  <c r="AC101" i="6"/>
  <c r="R99" i="6"/>
  <c r="AB39" i="6"/>
  <c r="AC75" i="6"/>
  <c r="V131" i="6"/>
  <c r="AA79" i="6"/>
  <c r="U13" i="6"/>
  <c r="U29" i="6"/>
  <c r="T49" i="6"/>
  <c r="T65" i="6"/>
  <c r="W128" i="6"/>
  <c r="R41" i="6"/>
  <c r="AC113" i="6"/>
  <c r="Y14" i="6"/>
  <c r="AD47" i="6"/>
  <c r="T89" i="6"/>
  <c r="W6" i="6"/>
  <c r="AA133" i="6"/>
  <c r="S131" i="6"/>
  <c r="S119" i="6"/>
  <c r="T115" i="6"/>
  <c r="AD109" i="6"/>
  <c r="AC97" i="6"/>
  <c r="V93" i="6"/>
  <c r="Z90" i="6"/>
  <c r="AB15" i="6"/>
  <c r="AB27" i="6"/>
  <c r="S45" i="6"/>
  <c r="V111" i="6"/>
  <c r="W66" i="6"/>
  <c r="AA95" i="6"/>
  <c r="U103" i="6"/>
  <c r="Y112" i="6"/>
  <c r="U119" i="6"/>
  <c r="Y128" i="6"/>
  <c r="U135" i="6"/>
  <c r="V9" i="6"/>
  <c r="V21" i="6"/>
  <c r="T29" i="6"/>
  <c r="U53" i="6"/>
  <c r="U61" i="6"/>
  <c r="Y70" i="6"/>
  <c r="W116" i="6"/>
  <c r="T33" i="6"/>
  <c r="T41" i="6"/>
  <c r="AA59" i="6"/>
  <c r="AD7" i="6"/>
  <c r="AA27" i="6"/>
  <c r="Y42" i="6"/>
  <c r="W62" i="6"/>
  <c r="Z82" i="6"/>
  <c r="Y94" i="6"/>
  <c r="T139" i="6"/>
  <c r="Z18" i="6"/>
  <c r="T131" i="6"/>
  <c r="AA121" i="6"/>
  <c r="X120" i="6"/>
  <c r="AC117" i="6"/>
  <c r="X116" i="6"/>
  <c r="T107" i="6"/>
  <c r="AB11" i="6"/>
  <c r="AB23" i="6"/>
  <c r="V115" i="6"/>
  <c r="T17" i="6"/>
  <c r="AA91" i="6"/>
  <c r="Y104" i="6"/>
  <c r="U111" i="6"/>
  <c r="Y120" i="6"/>
  <c r="U127" i="6"/>
  <c r="Y136" i="6"/>
  <c r="V5" i="6"/>
  <c r="V13" i="6"/>
  <c r="T25" i="6"/>
  <c r="U49" i="6"/>
  <c r="U57" i="6"/>
  <c r="V65" i="6"/>
  <c r="Y74" i="6"/>
  <c r="W112" i="6"/>
  <c r="T37" i="6"/>
  <c r="T45" i="6"/>
  <c r="V69" i="6"/>
  <c r="R73" i="6"/>
  <c r="X52" i="6"/>
  <c r="T135" i="6"/>
  <c r="X18" i="6"/>
  <c r="Z34" i="6"/>
  <c r="AA47" i="6"/>
  <c r="R77" i="6"/>
  <c r="V89" i="6"/>
  <c r="AB113" i="6"/>
  <c r="AC7" i="6"/>
  <c r="AA137" i="6"/>
  <c r="AA125" i="6"/>
  <c r="AD117" i="6"/>
  <c r="S111" i="6"/>
  <c r="AB101" i="6"/>
  <c r="AD97" i="6"/>
  <c r="U69" i="6"/>
  <c r="AB22" i="6"/>
  <c r="R4" i="6"/>
  <c r="U4" i="6"/>
  <c r="V4" i="6"/>
  <c r="S4" i="6"/>
  <c r="V8" i="6"/>
  <c r="R8" i="6"/>
  <c r="U8" i="6"/>
  <c r="S8" i="6"/>
  <c r="S12" i="6"/>
  <c r="U12" i="6"/>
  <c r="V12" i="6"/>
  <c r="R12" i="6"/>
  <c r="AD14" i="6"/>
  <c r="AB14" i="6"/>
  <c r="S16" i="6"/>
  <c r="R16" i="6"/>
  <c r="T16" i="6"/>
  <c r="U16" i="6"/>
  <c r="AA18" i="6"/>
  <c r="AC18" i="6"/>
  <c r="AB18" i="6"/>
  <c r="V20" i="6"/>
  <c r="R20" i="6"/>
  <c r="U20" i="6"/>
  <c r="S20" i="6"/>
  <c r="V24" i="6"/>
  <c r="U24" i="6"/>
  <c r="R24" i="6"/>
  <c r="Z25" i="6"/>
  <c r="X25" i="6"/>
  <c r="AA26" i="6"/>
  <c r="AB26" i="6"/>
  <c r="V28" i="6"/>
  <c r="S28" i="6"/>
  <c r="U28" i="6"/>
  <c r="R28" i="6"/>
  <c r="AA30" i="6"/>
  <c r="AB30" i="6"/>
  <c r="S32" i="6"/>
  <c r="V32" i="6"/>
  <c r="R32" i="6"/>
  <c r="T32" i="6"/>
  <c r="S36" i="6"/>
  <c r="R36" i="6"/>
  <c r="T36" i="6"/>
  <c r="V36" i="6"/>
  <c r="S40" i="6"/>
  <c r="R40" i="6"/>
  <c r="T40" i="6"/>
  <c r="V40" i="6"/>
  <c r="S44" i="6"/>
  <c r="T44" i="6"/>
  <c r="V44" i="6"/>
  <c r="R44" i="6"/>
  <c r="S48" i="6"/>
  <c r="V48" i="6"/>
  <c r="R48" i="6"/>
  <c r="T48" i="6"/>
  <c r="S52" i="6"/>
  <c r="V52" i="6"/>
  <c r="R52" i="6"/>
  <c r="T52" i="6"/>
  <c r="S56" i="6"/>
  <c r="R56" i="6"/>
  <c r="V56" i="6"/>
  <c r="T56" i="6"/>
  <c r="S60" i="6"/>
  <c r="V60" i="6"/>
  <c r="R60" i="6"/>
  <c r="T60" i="6"/>
  <c r="S64" i="6"/>
  <c r="V64" i="6"/>
  <c r="R64" i="6"/>
  <c r="T64" i="6"/>
  <c r="U68" i="6"/>
  <c r="V68" i="6"/>
  <c r="R68" i="6"/>
  <c r="T72" i="6"/>
  <c r="R72" i="6"/>
  <c r="S72" i="6"/>
  <c r="Z73" i="6"/>
  <c r="X73" i="6"/>
  <c r="W73" i="6"/>
  <c r="Y73" i="6"/>
  <c r="AA74" i="6"/>
  <c r="AD74" i="6"/>
  <c r="AB74" i="6"/>
  <c r="AC74" i="6"/>
  <c r="U76" i="6"/>
  <c r="V76" i="6"/>
  <c r="T76" i="6"/>
  <c r="R76" i="6"/>
  <c r="X77" i="6"/>
  <c r="Y77" i="6"/>
  <c r="Z77" i="6"/>
  <c r="W77" i="6"/>
  <c r="AC78" i="6"/>
  <c r="AA78" i="6"/>
  <c r="AB78" i="6"/>
  <c r="AD78" i="6"/>
  <c r="S80" i="6"/>
  <c r="T80" i="6"/>
  <c r="U80" i="6"/>
  <c r="R80" i="6"/>
  <c r="Z81" i="6"/>
  <c r="W81" i="6"/>
  <c r="Y81" i="6"/>
  <c r="AD82" i="6"/>
  <c r="AC82" i="6"/>
  <c r="AA82" i="6"/>
  <c r="T84" i="6"/>
  <c r="U84" i="6"/>
  <c r="S84" i="6"/>
  <c r="V84" i="6"/>
  <c r="X85" i="6"/>
  <c r="Y85" i="6"/>
  <c r="W85" i="6"/>
  <c r="AB86" i="6"/>
  <c r="AD86" i="6"/>
  <c r="T88" i="6"/>
  <c r="U88" i="6"/>
  <c r="S88" i="6"/>
  <c r="V88" i="6"/>
  <c r="W89" i="6"/>
  <c r="Z89" i="6"/>
  <c r="X89" i="6"/>
  <c r="AD90" i="6"/>
  <c r="AA90" i="6"/>
  <c r="AB90" i="6"/>
  <c r="AC90" i="6"/>
  <c r="R92" i="6"/>
  <c r="V92" i="6"/>
  <c r="S92" i="6"/>
  <c r="X93" i="6"/>
  <c r="Y93" i="6"/>
  <c r="W93" i="6"/>
  <c r="AB94" i="6"/>
  <c r="AD94" i="6"/>
  <c r="AA94" i="6"/>
  <c r="U96" i="6"/>
  <c r="R96" i="6"/>
  <c r="V96" i="6"/>
  <c r="T96" i="6"/>
  <c r="R98" i="6"/>
  <c r="V98" i="6"/>
  <c r="U98" i="6"/>
  <c r="T98" i="6"/>
  <c r="Z99" i="6"/>
  <c r="W99" i="6"/>
  <c r="Y99" i="6"/>
  <c r="AC100" i="6"/>
  <c r="AD100" i="6"/>
  <c r="AA100" i="6"/>
  <c r="R102" i="6"/>
  <c r="T102" i="6"/>
  <c r="U102" i="6"/>
  <c r="V102" i="6"/>
  <c r="Z103" i="6"/>
  <c r="W103" i="6"/>
  <c r="Y103" i="6"/>
  <c r="AC104" i="6"/>
  <c r="AD104" i="6"/>
  <c r="AA104" i="6"/>
  <c r="T106" i="6"/>
  <c r="S106" i="6"/>
  <c r="R106" i="6"/>
  <c r="U106" i="6"/>
  <c r="X107" i="6"/>
  <c r="Y107" i="6"/>
  <c r="Z107" i="6"/>
  <c r="AC108" i="6"/>
  <c r="AB108" i="6"/>
  <c r="S110" i="6"/>
  <c r="T110" i="6"/>
  <c r="U110" i="6"/>
  <c r="V110" i="6"/>
  <c r="Z111" i="6"/>
  <c r="Y111" i="6"/>
  <c r="X111" i="6"/>
  <c r="W111" i="6"/>
  <c r="AA112" i="6"/>
  <c r="AD112" i="6"/>
  <c r="AB112" i="6"/>
  <c r="S114" i="6"/>
  <c r="T114" i="6"/>
  <c r="U114" i="6"/>
  <c r="V114" i="6"/>
  <c r="X115" i="6"/>
  <c r="W115" i="6"/>
  <c r="Y115" i="6"/>
  <c r="AB116" i="6"/>
  <c r="AC116" i="6"/>
  <c r="AD116" i="6"/>
  <c r="AA116" i="6"/>
  <c r="U118" i="6"/>
  <c r="S118" i="6"/>
  <c r="V118" i="6"/>
  <c r="R118" i="6"/>
  <c r="X119" i="6"/>
  <c r="W119" i="6"/>
  <c r="Y119" i="6"/>
  <c r="AD120" i="6"/>
  <c r="AA120" i="6"/>
  <c r="AB120" i="6"/>
  <c r="R122" i="6"/>
  <c r="T122" i="6"/>
  <c r="U122" i="6"/>
  <c r="Z123" i="6"/>
  <c r="Y123" i="6"/>
  <c r="AD124" i="6"/>
  <c r="AA124" i="6"/>
  <c r="AC124" i="6"/>
  <c r="T126" i="6"/>
  <c r="V126" i="6"/>
  <c r="R126" i="6"/>
  <c r="S126" i="6"/>
  <c r="U126" i="6"/>
  <c r="Z127" i="6"/>
  <c r="W127" i="6"/>
  <c r="Y127" i="6"/>
  <c r="X127" i="6"/>
  <c r="AC128" i="6"/>
  <c r="AB128" i="6"/>
  <c r="S130" i="6"/>
  <c r="T130" i="6"/>
  <c r="U130" i="6"/>
  <c r="V130" i="6"/>
  <c r="Z131" i="6"/>
  <c r="W131" i="6"/>
  <c r="X131" i="6"/>
  <c r="Y131" i="6"/>
  <c r="AC132" i="6"/>
  <c r="AB132" i="6"/>
  <c r="R134" i="6"/>
  <c r="V134" i="6"/>
  <c r="T134" i="6"/>
  <c r="U134" i="6"/>
  <c r="X135" i="6"/>
  <c r="Z135" i="6"/>
  <c r="W135" i="6"/>
  <c r="Y135" i="6"/>
  <c r="AC136" i="6"/>
  <c r="AA136" i="6"/>
  <c r="T138" i="6"/>
  <c r="S138" i="6"/>
  <c r="R138" i="6"/>
  <c r="U138" i="6"/>
  <c r="Z139" i="6"/>
  <c r="Y139" i="6"/>
  <c r="S41" i="6"/>
  <c r="S69" i="6"/>
  <c r="AC71" i="6"/>
  <c r="V103" i="6"/>
  <c r="V119" i="6"/>
  <c r="AA83" i="6"/>
  <c r="U99" i="6"/>
  <c r="U123" i="6"/>
  <c r="T5" i="6"/>
  <c r="T13" i="6"/>
  <c r="R25" i="6"/>
  <c r="R53" i="6"/>
  <c r="R57" i="6"/>
  <c r="Y66" i="6"/>
  <c r="W104" i="6"/>
  <c r="W136" i="6"/>
  <c r="AD31" i="6"/>
  <c r="AB7" i="6"/>
  <c r="AB35" i="6"/>
  <c r="AB43" i="6"/>
  <c r="S37" i="6"/>
  <c r="X66" i="6"/>
  <c r="S73" i="6"/>
  <c r="V107" i="6"/>
  <c r="V123" i="6"/>
  <c r="V139" i="6"/>
  <c r="V17" i="6"/>
  <c r="W70" i="6"/>
  <c r="AA87" i="6"/>
  <c r="Y100" i="6"/>
  <c r="Y108" i="6"/>
  <c r="Y124" i="6"/>
  <c r="Y132" i="6"/>
  <c r="Y140" i="6"/>
  <c r="R5" i="6"/>
  <c r="R9" i="6"/>
  <c r="R13" i="6"/>
  <c r="R21" i="6"/>
  <c r="V25" i="6"/>
  <c r="V29" i="6"/>
  <c r="V49" i="6"/>
  <c r="V53" i="6"/>
  <c r="V57" i="6"/>
  <c r="V61" i="6"/>
  <c r="R65" i="6"/>
  <c r="W108" i="6"/>
  <c r="W124" i="6"/>
  <c r="W140" i="6"/>
  <c r="U33" i="6"/>
  <c r="U37" i="6"/>
  <c r="U41" i="6"/>
  <c r="U45" i="6"/>
  <c r="R69" i="6"/>
  <c r="X62" i="6"/>
  <c r="X136" i="6"/>
  <c r="Z10" i="6"/>
  <c r="AC19" i="6"/>
  <c r="Y30" i="6"/>
  <c r="AA35" i="6"/>
  <c r="AD43" i="6"/>
  <c r="Z50" i="6"/>
  <c r="AD63" i="6"/>
  <c r="Y78" i="6"/>
  <c r="U85" i="6"/>
  <c r="X90" i="6"/>
  <c r="AD95" i="6"/>
  <c r="AD133" i="6"/>
  <c r="X140" i="6"/>
  <c r="X10" i="6"/>
  <c r="S139" i="6"/>
  <c r="AD137" i="6"/>
  <c r="X132" i="6"/>
  <c r="AB129" i="6"/>
  <c r="X128" i="6"/>
  <c r="S127" i="6"/>
  <c r="AD125" i="6"/>
  <c r="T123" i="6"/>
  <c r="AB117" i="6"/>
  <c r="R115" i="6"/>
  <c r="AA113" i="6"/>
  <c r="AC109" i="6"/>
  <c r="X108" i="6"/>
  <c r="AD105" i="6"/>
  <c r="T103" i="6"/>
  <c r="T99" i="6"/>
  <c r="AB98" i="6"/>
  <c r="X94" i="6"/>
  <c r="AB91" i="6"/>
  <c r="Y86" i="6"/>
  <c r="AB84" i="6"/>
  <c r="X83" i="6"/>
  <c r="U82" i="6"/>
  <c r="AC76" i="6"/>
  <c r="AD68" i="6"/>
  <c r="AB64" i="6"/>
  <c r="AA44" i="6"/>
  <c r="AB19" i="6"/>
  <c r="AB31" i="6"/>
  <c r="V135" i="6"/>
  <c r="R17" i="6"/>
  <c r="U107" i="6"/>
  <c r="U115" i="6"/>
  <c r="U131" i="6"/>
  <c r="U139" i="6"/>
  <c r="T9" i="6"/>
  <c r="T21" i="6"/>
  <c r="R29" i="6"/>
  <c r="R49" i="6"/>
  <c r="R61" i="6"/>
  <c r="V73" i="6"/>
  <c r="AA15" i="6"/>
  <c r="V85" i="6"/>
  <c r="AB3" i="6"/>
  <c r="AA11" i="6"/>
  <c r="W22" i="6"/>
  <c r="Y38" i="6"/>
  <c r="W46" i="6"/>
  <c r="X50" i="6"/>
  <c r="AA63" i="6"/>
  <c r="AD79" i="6"/>
  <c r="W86" i="6"/>
  <c r="AC91" i="6"/>
  <c r="T111" i="6"/>
  <c r="AB133" i="6"/>
  <c r="AD3" i="6"/>
  <c r="W14" i="6"/>
  <c r="AB137" i="6"/>
  <c r="AA129" i="6"/>
  <c r="AB125" i="6"/>
  <c r="X124" i="6"/>
  <c r="S123" i="6"/>
  <c r="AD121" i="6"/>
  <c r="T119" i="6"/>
  <c r="AB109" i="6"/>
  <c r="R107" i="6"/>
  <c r="AC105" i="6"/>
  <c r="X104" i="6"/>
  <c r="X100" i="6"/>
  <c r="AC95" i="6"/>
  <c r="V81" i="6"/>
  <c r="AC59" i="6"/>
  <c r="Y76" i="6"/>
  <c r="T47" i="6"/>
  <c r="AA73" i="6"/>
  <c r="AB85" i="6"/>
  <c r="Y33" i="6"/>
  <c r="AC14" i="6"/>
  <c r="AA93" i="6"/>
  <c r="T101" i="6"/>
  <c r="AC21" i="6"/>
  <c r="T63" i="6"/>
  <c r="Y72" i="6"/>
  <c r="U3" i="6"/>
  <c r="AD111" i="6"/>
  <c r="T121" i="6"/>
  <c r="T7" i="6"/>
  <c r="T27" i="6"/>
  <c r="T51" i="6"/>
  <c r="U35" i="6"/>
  <c r="X126" i="6"/>
  <c r="W24" i="6"/>
  <c r="AC81" i="6"/>
  <c r="AB119" i="6"/>
  <c r="Y32" i="6"/>
  <c r="AB57" i="6"/>
  <c r="Z92" i="6"/>
  <c r="AD127" i="6"/>
  <c r="R137" i="6"/>
  <c r="AA135" i="6"/>
  <c r="X110" i="6"/>
  <c r="Z110" i="6"/>
  <c r="AC107" i="6"/>
  <c r="T87" i="6"/>
  <c r="W72" i="6"/>
  <c r="W76" i="6"/>
  <c r="T19" i="6"/>
  <c r="T31" i="6"/>
  <c r="T59" i="6"/>
  <c r="U43" i="6"/>
  <c r="AB123" i="6"/>
  <c r="X44" i="6"/>
  <c r="W92" i="6"/>
  <c r="AD13" i="6"/>
  <c r="Z48" i="6"/>
  <c r="Z80" i="6"/>
  <c r="S113" i="6"/>
  <c r="T97" i="6"/>
  <c r="Y80" i="6"/>
  <c r="S3" i="6"/>
  <c r="T11" i="6"/>
  <c r="T15" i="6"/>
  <c r="T55" i="6"/>
  <c r="U39" i="6"/>
  <c r="S105" i="6"/>
  <c r="AA33" i="6"/>
  <c r="R87" i="6"/>
  <c r="AD5" i="6"/>
  <c r="Y40" i="6"/>
  <c r="Z64" i="6"/>
  <c r="AC99" i="6"/>
  <c r="AB131" i="6"/>
  <c r="T91" i="6"/>
  <c r="Y88" i="6"/>
  <c r="T71" i="6"/>
  <c r="AB41" i="6"/>
  <c r="S39" i="6"/>
  <c r="S71" i="6"/>
  <c r="X72" i="6"/>
  <c r="AC73" i="6"/>
  <c r="S75" i="6"/>
  <c r="W68" i="6"/>
  <c r="AA77" i="6"/>
  <c r="AA81" i="6"/>
  <c r="AA85" i="6"/>
  <c r="U7" i="6"/>
  <c r="U11" i="6"/>
  <c r="U19" i="6"/>
  <c r="U23" i="6"/>
  <c r="U27" i="6"/>
  <c r="U15" i="6"/>
  <c r="U31" i="6"/>
  <c r="U47" i="6"/>
  <c r="U51" i="6"/>
  <c r="U55" i="6"/>
  <c r="U59" i="6"/>
  <c r="U63" i="6"/>
  <c r="Y68" i="6"/>
  <c r="V3" i="6"/>
  <c r="V35" i="6"/>
  <c r="V39" i="6"/>
  <c r="V43" i="6"/>
  <c r="V67" i="6"/>
  <c r="V71" i="6"/>
  <c r="V75" i="6"/>
  <c r="AB69" i="6"/>
  <c r="AA103" i="6"/>
  <c r="X130" i="6"/>
  <c r="AD107" i="6"/>
  <c r="AB127" i="6"/>
  <c r="Z12" i="6"/>
  <c r="AA25" i="6"/>
  <c r="X36" i="6"/>
  <c r="AC45" i="6"/>
  <c r="AC77" i="6"/>
  <c r="R83" i="6"/>
  <c r="W88" i="6"/>
  <c r="AC93" i="6"/>
  <c r="R113" i="6"/>
  <c r="Z134" i="6"/>
  <c r="W8" i="6"/>
  <c r="Y16" i="6"/>
  <c r="Z24" i="6"/>
  <c r="AD33" i="6"/>
  <c r="AD41" i="6"/>
  <c r="X48" i="6"/>
  <c r="AB53" i="6"/>
  <c r="Z60" i="6"/>
  <c r="X64" i="6"/>
  <c r="AB81" i="6"/>
  <c r="V87" i="6"/>
  <c r="AB93" i="6"/>
  <c r="X102" i="6"/>
  <c r="S117" i="6"/>
  <c r="AD123" i="6"/>
  <c r="AA127" i="6"/>
  <c r="AB135" i="6"/>
  <c r="AD139" i="6"/>
  <c r="T137" i="6"/>
  <c r="T133" i="6"/>
  <c r="AA131" i="6"/>
  <c r="S125" i="6"/>
  <c r="Z118" i="6"/>
  <c r="AC115" i="6"/>
  <c r="X114" i="6"/>
  <c r="Z114" i="6"/>
  <c r="AC111" i="6"/>
  <c r="U95" i="6"/>
  <c r="T83" i="6"/>
  <c r="W64" i="6"/>
  <c r="AB5" i="6"/>
  <c r="AB9" i="6"/>
  <c r="AB13" i="6"/>
  <c r="AB17" i="6"/>
  <c r="S35" i="6"/>
  <c r="S43" i="6"/>
  <c r="S67" i="6"/>
  <c r="X68" i="6"/>
  <c r="U97" i="6"/>
  <c r="U101" i="6"/>
  <c r="U105" i="6"/>
  <c r="U109" i="6"/>
  <c r="U113" i="6"/>
  <c r="U117" i="6"/>
  <c r="U121" i="6"/>
  <c r="U125" i="6"/>
  <c r="U129" i="6"/>
  <c r="U133" i="6"/>
  <c r="U137" i="6"/>
  <c r="X106" i="6"/>
  <c r="R7" i="6"/>
  <c r="R11" i="6"/>
  <c r="R19" i="6"/>
  <c r="R23" i="6"/>
  <c r="R27" i="6"/>
  <c r="R15" i="6"/>
  <c r="R31" i="6"/>
  <c r="R47" i="6"/>
  <c r="R51" i="6"/>
  <c r="R55" i="6"/>
  <c r="R59" i="6"/>
  <c r="R63" i="6"/>
  <c r="T3" i="6"/>
  <c r="T35" i="6"/>
  <c r="T39" i="6"/>
  <c r="T43" i="6"/>
  <c r="AA99" i="6"/>
  <c r="X122" i="6"/>
  <c r="S101" i="6"/>
  <c r="AA115" i="6"/>
  <c r="X8" i="6"/>
  <c r="Y20" i="6"/>
  <c r="Z32" i="6"/>
  <c r="AA41" i="6"/>
  <c r="AA69" i="6"/>
  <c r="W80" i="6"/>
  <c r="AC85" i="6"/>
  <c r="R91" i="6"/>
  <c r="T109" i="6"/>
  <c r="R117" i="6"/>
  <c r="Y4" i="6"/>
  <c r="Y12" i="6"/>
  <c r="X20" i="6"/>
  <c r="AC29" i="6"/>
  <c r="AC37" i="6"/>
  <c r="AB45" i="6"/>
  <c r="Z52" i="6"/>
  <c r="X56" i="6"/>
  <c r="AB61" i="6"/>
  <c r="V79" i="6"/>
  <c r="Z84" i="6"/>
  <c r="V91" i="6"/>
  <c r="X98" i="6"/>
  <c r="S109" i="6"/>
  <c r="AA119" i="6"/>
  <c r="T125" i="6"/>
  <c r="AD131" i="6"/>
  <c r="R133" i="6"/>
  <c r="S129" i="6"/>
  <c r="S121" i="6"/>
  <c r="AB99" i="6"/>
  <c r="R97" i="6"/>
  <c r="Y92" i="6"/>
  <c r="U87" i="6"/>
  <c r="Y84" i="6"/>
  <c r="S59" i="6"/>
  <c r="AB21" i="6"/>
  <c r="AB25" i="6"/>
  <c r="AB29" i="6"/>
  <c r="AB33" i="6"/>
  <c r="AB37" i="6"/>
  <c r="AC69" i="6"/>
  <c r="V97" i="6"/>
  <c r="V101" i="6"/>
  <c r="V105" i="6"/>
  <c r="V109" i="6"/>
  <c r="V113" i="6"/>
  <c r="V117" i="6"/>
  <c r="V121" i="6"/>
  <c r="V125" i="6"/>
  <c r="V129" i="6"/>
  <c r="V133" i="6"/>
  <c r="V137" i="6"/>
  <c r="X118" i="6"/>
  <c r="Y98" i="6"/>
  <c r="Y102" i="6"/>
  <c r="Y106" i="6"/>
  <c r="Y110" i="6"/>
  <c r="Y114" i="6"/>
  <c r="Y118" i="6"/>
  <c r="Y122" i="6"/>
  <c r="Y126" i="6"/>
  <c r="Y130" i="6"/>
  <c r="Y134" i="6"/>
  <c r="Y138" i="6"/>
  <c r="V7" i="6"/>
  <c r="V11" i="6"/>
  <c r="V19" i="6"/>
  <c r="V23" i="6"/>
  <c r="V27" i="6"/>
  <c r="V15" i="6"/>
  <c r="V31" i="6"/>
  <c r="V47" i="6"/>
  <c r="V51" i="6"/>
  <c r="V55" i="6"/>
  <c r="V63" i="6"/>
  <c r="W98" i="6"/>
  <c r="W102" i="6"/>
  <c r="W106" i="6"/>
  <c r="W122" i="6"/>
  <c r="W126" i="6"/>
  <c r="W130" i="6"/>
  <c r="W134" i="6"/>
  <c r="W138" i="6"/>
  <c r="R67" i="6"/>
  <c r="R71" i="6"/>
  <c r="R75" i="6"/>
  <c r="AB73" i="6"/>
  <c r="T105" i="6"/>
  <c r="R95" i="6"/>
  <c r="AA111" i="6"/>
  <c r="Z4" i="6"/>
  <c r="AA17" i="6"/>
  <c r="Y28" i="6"/>
  <c r="Z40" i="6"/>
  <c r="AB65" i="6"/>
  <c r="R79" i="6"/>
  <c r="W84" i="6"/>
  <c r="AC89" i="6"/>
  <c r="AA107" i="6"/>
  <c r="AD115" i="6"/>
  <c r="X138" i="6"/>
  <c r="AA9" i="6"/>
  <c r="AD17" i="6"/>
  <c r="X28" i="6"/>
  <c r="W36" i="6"/>
  <c r="W44" i="6"/>
  <c r="AB49" i="6"/>
  <c r="Z56" i="6"/>
  <c r="X60" i="6"/>
  <c r="AA65" i="6"/>
  <c r="V83" i="6"/>
  <c r="Z88" i="6"/>
  <c r="V95" i="6"/>
  <c r="AC103" i="6"/>
  <c r="AD119" i="6"/>
  <c r="AA123" i="6"/>
  <c r="T129" i="6"/>
  <c r="AB139" i="6"/>
  <c r="AA139" i="6"/>
  <c r="AD135" i="6"/>
  <c r="AB103" i="6"/>
  <c r="T95" i="6"/>
  <c r="U91" i="6"/>
  <c r="U79" i="6"/>
  <c r="Y62" i="6"/>
  <c r="W94" i="6"/>
  <c r="U93" i="6"/>
  <c r="AB59" i="6"/>
  <c r="W54" i="6"/>
  <c r="AC39" i="6"/>
  <c r="R85" i="6"/>
  <c r="AB67" i="6"/>
  <c r="AA61" i="6"/>
  <c r="AD57" i="6"/>
  <c r="AA140" i="6"/>
  <c r="AB140" i="6"/>
  <c r="AD140" i="6"/>
  <c r="AB72" i="6"/>
  <c r="AB77" i="6"/>
  <c r="AA89" i="6"/>
  <c r="AB89" i="6"/>
  <c r="AC79" i="6"/>
  <c r="AD67" i="6"/>
  <c r="AA70" i="6"/>
  <c r="AC63" i="6"/>
  <c r="AD61" i="6"/>
  <c r="Z44" i="6"/>
  <c r="AC64" i="6"/>
  <c r="AA56" i="6"/>
  <c r="AA48" i="6"/>
  <c r="X40" i="6"/>
  <c r="AB38" i="6"/>
  <c r="AB42" i="6"/>
  <c r="W69" i="6"/>
  <c r="AD70" i="6"/>
  <c r="AC62" i="6"/>
  <c r="AC60" i="6"/>
  <c r="W53" i="6"/>
  <c r="W47" i="6"/>
  <c r="AD42" i="6"/>
  <c r="AD38" i="6"/>
  <c r="AC66" i="6"/>
  <c r="X69" i="6"/>
  <c r="AC70" i="6"/>
  <c r="Y69" i="6"/>
  <c r="X65" i="6"/>
  <c r="AA50" i="6"/>
  <c r="T75" i="6"/>
  <c r="AA57" i="6"/>
  <c r="X54" i="6"/>
  <c r="Y51" i="6"/>
  <c r="Z47" i="6"/>
  <c r="W42" i="6"/>
  <c r="Z39" i="6"/>
  <c r="AD32" i="6"/>
  <c r="AD27" i="6"/>
  <c r="Y58" i="6"/>
  <c r="AA55" i="6"/>
  <c r="AA53" i="6"/>
  <c r="Z22" i="6"/>
  <c r="T79" i="6"/>
  <c r="Z76" i="6"/>
  <c r="AD65" i="6"/>
  <c r="AD64" i="6"/>
  <c r="W60" i="6"/>
  <c r="AA58" i="6"/>
  <c r="Z57" i="6"/>
  <c r="AD53" i="6"/>
  <c r="AC48" i="6"/>
  <c r="X43" i="6"/>
  <c r="Z36" i="6"/>
  <c r="W28" i="6"/>
  <c r="X23" i="6"/>
  <c r="X14" i="6"/>
  <c r="U83" i="6"/>
  <c r="Y82" i="6"/>
  <c r="AB75" i="6"/>
  <c r="AD71" i="6"/>
  <c r="T67" i="6"/>
  <c r="X63" i="6"/>
  <c r="AA60" i="6"/>
  <c r="X59" i="6"/>
  <c r="X58" i="6"/>
  <c r="AC56" i="6"/>
  <c r="AD55" i="6"/>
  <c r="W51" i="6"/>
  <c r="X47" i="6"/>
  <c r="AA45" i="6"/>
  <c r="Y43" i="6"/>
  <c r="AA40" i="6"/>
  <c r="Y39" i="6"/>
  <c r="W35" i="6"/>
  <c r="AA29" i="6"/>
  <c r="AD101" i="6"/>
  <c r="AB97" i="6"/>
  <c r="T93" i="6"/>
  <c r="W90" i="6"/>
  <c r="S89" i="6"/>
  <c r="AB87" i="6"/>
  <c r="Z86" i="6"/>
  <c r="S85" i="6"/>
  <c r="AC83" i="6"/>
  <c r="T77" i="6"/>
  <c r="T68" i="6"/>
  <c r="AA66" i="6"/>
  <c r="Y65" i="6"/>
  <c r="Z65" i="6"/>
  <c r="W61" i="6"/>
  <c r="AB58" i="6"/>
  <c r="AD58" i="6"/>
  <c r="X53" i="6"/>
  <c r="AB50" i="6"/>
  <c r="X37" i="6"/>
  <c r="Z33" i="6"/>
  <c r="X31" i="6"/>
  <c r="X29" i="6"/>
  <c r="AD26" i="6"/>
  <c r="AA22" i="6"/>
  <c r="Z17" i="6"/>
  <c r="U89" i="6"/>
  <c r="AD83" i="6"/>
  <c r="T81" i="6"/>
  <c r="W78" i="6"/>
  <c r="U77" i="6"/>
  <c r="AD75" i="6"/>
  <c r="T73" i="6"/>
  <c r="AB71" i="6"/>
  <c r="AB66" i="6"/>
  <c r="X61" i="6"/>
  <c r="X57" i="6"/>
  <c r="AB54" i="6"/>
  <c r="Y53" i="6"/>
  <c r="AC50" i="6"/>
  <c r="W49" i="6"/>
  <c r="AA46" i="6"/>
  <c r="X45" i="6"/>
  <c r="AA42" i="6"/>
  <c r="X41" i="6"/>
  <c r="AA38" i="6"/>
  <c r="Y37" i="6"/>
  <c r="AC34" i="6"/>
  <c r="W21" i="6"/>
  <c r="X17" i="6"/>
  <c r="W13" i="6"/>
  <c r="AD87" i="6"/>
  <c r="X82" i="6"/>
  <c r="R81" i="6"/>
  <c r="X78" i="6"/>
  <c r="V77" i="6"/>
  <c r="AA62" i="6"/>
  <c r="Y61" i="6"/>
  <c r="Y57" i="6"/>
  <c r="AB46" i="6"/>
  <c r="Y45" i="6"/>
  <c r="Y41" i="6"/>
  <c r="Z37" i="6"/>
  <c r="X33" i="6"/>
  <c r="AD30" i="6"/>
  <c r="Y21" i="6"/>
  <c r="AD18" i="6"/>
  <c r="T70" i="6"/>
  <c r="W63" i="6"/>
  <c r="Z59" i="6"/>
  <c r="Z58" i="6"/>
  <c r="AD56" i="6"/>
  <c r="AD51" i="6"/>
  <c r="Y35" i="6"/>
  <c r="AC28" i="6"/>
  <c r="W20" i="6"/>
  <c r="AA4" i="6"/>
  <c r="W11" i="6"/>
  <c r="Y63" i="6"/>
  <c r="AB60" i="6"/>
  <c r="W59" i="6"/>
  <c r="AB55" i="6"/>
  <c r="Z54" i="6"/>
  <c r="W52" i="6"/>
  <c r="AA49" i="6"/>
  <c r="AD36" i="6"/>
  <c r="Y34" i="6"/>
  <c r="X32" i="6"/>
  <c r="AA28" i="6"/>
  <c r="Y26" i="6"/>
  <c r="AC24" i="6"/>
  <c r="AD16" i="6"/>
  <c r="AC13" i="6"/>
  <c r="AC5" i="6"/>
  <c r="Z3" i="6"/>
  <c r="AD4" i="6"/>
  <c r="X15" i="6"/>
  <c r="AD52" i="6"/>
  <c r="AD49" i="6"/>
  <c r="AD48" i="6"/>
  <c r="W39" i="6"/>
  <c r="AA36" i="6"/>
  <c r="X35" i="6"/>
  <c r="X34" i="6"/>
  <c r="AA32" i="6"/>
  <c r="Z31" i="6"/>
  <c r="W27" i="6"/>
  <c r="AD24" i="6"/>
  <c r="AC16" i="6"/>
  <c r="AC12" i="6"/>
  <c r="Z8" i="6"/>
  <c r="W15" i="6"/>
  <c r="AA12" i="6"/>
  <c r="Y7" i="6"/>
  <c r="W38" i="6"/>
  <c r="W30" i="6"/>
  <c r="W29" i="6"/>
  <c r="Y27" i="6"/>
  <c r="Z26" i="6"/>
  <c r="W25" i="6"/>
  <c r="Z23" i="6"/>
  <c r="Y22" i="6"/>
  <c r="Y19" i="6"/>
  <c r="Y17" i="6"/>
  <c r="Z15" i="6"/>
  <c r="Z13" i="6"/>
  <c r="Y11" i="6"/>
  <c r="AD10" i="6"/>
  <c r="AD6" i="6"/>
  <c r="Y10" i="6"/>
  <c r="Y31" i="6"/>
  <c r="Z27" i="6"/>
  <c r="W23" i="6"/>
  <c r="Z21" i="6"/>
  <c r="Z19" i="6"/>
  <c r="Z16" i="6"/>
  <c r="Z11" i="6"/>
  <c r="AC10" i="6"/>
  <c r="Z9" i="6"/>
  <c r="AD8" i="6"/>
  <c r="Z5" i="6"/>
  <c r="X9" i="6"/>
  <c r="X5" i="6"/>
  <c r="Y50" i="6"/>
  <c r="W56" i="6"/>
  <c r="X55" i="6"/>
  <c r="AC54" i="6"/>
  <c r="AB52" i="6"/>
  <c r="AA51" i="6"/>
  <c r="Z51" i="6"/>
  <c r="X49" i="6"/>
  <c r="AC47" i="6"/>
  <c r="AC46" i="6"/>
  <c r="W45" i="6"/>
  <c r="AC43" i="6"/>
  <c r="W41" i="6"/>
  <c r="AD35" i="6"/>
  <c r="Y29" i="6"/>
  <c r="AC26" i="6"/>
  <c r="Y25" i="6"/>
  <c r="AD25" i="6"/>
  <c r="AA23" i="6"/>
  <c r="AD23" i="6"/>
  <c r="AA21" i="6"/>
  <c r="AC20" i="6"/>
  <c r="X19" i="6"/>
  <c r="W18" i="6"/>
  <c r="AA14" i="6"/>
  <c r="Y13" i="6"/>
  <c r="AC8" i="6"/>
  <c r="AA6" i="6"/>
  <c r="X24" i="6"/>
  <c r="AB62" i="6"/>
  <c r="Y55" i="6"/>
  <c r="AA54" i="6"/>
  <c r="Y49" i="6"/>
  <c r="W48" i="6"/>
  <c r="Y46" i="6"/>
  <c r="AC44" i="6"/>
  <c r="X42" i="6"/>
  <c r="AC40" i="6"/>
  <c r="X38" i="6"/>
  <c r="AA37" i="6"/>
  <c r="AA34" i="6"/>
  <c r="X30" i="6"/>
  <c r="AC22" i="6"/>
  <c r="AA19" i="6"/>
  <c r="X16" i="6"/>
  <c r="X12" i="6"/>
  <c r="Y9" i="6"/>
  <c r="AA3" i="6"/>
  <c r="X3" i="6"/>
  <c r="Y3" i="6"/>
  <c r="Z7" i="6"/>
  <c r="X4" i="6"/>
  <c r="Z6" i="6"/>
  <c r="W7" i="6"/>
  <c r="V141" i="6" l="1"/>
  <c r="C6" i="7" s="1"/>
  <c r="R141" i="6"/>
  <c r="C2" i="7" s="1"/>
  <c r="S141" i="6"/>
  <c r="C3" i="7" s="1"/>
  <c r="U141" i="6"/>
  <c r="C5" i="7" s="1"/>
  <c r="T141" i="6"/>
  <c r="C4" i="7" s="1"/>
  <c r="AB141" i="6"/>
  <c r="C12" i="7" s="1"/>
  <c r="AD141" i="6"/>
  <c r="C14" i="7" s="1"/>
  <c r="Y141" i="6"/>
  <c r="C9" i="7" s="1"/>
  <c r="AC141" i="6"/>
  <c r="C13" i="7" s="1"/>
  <c r="W141" i="6"/>
  <c r="C7" i="7" s="1"/>
  <c r="AA141" i="6"/>
  <c r="C11" i="7" s="1"/>
  <c r="X141" i="6"/>
  <c r="C8" i="7" s="1"/>
  <c r="Z141" i="6"/>
  <c r="C10" i="7" s="1"/>
</calcChain>
</file>

<file path=xl/sharedStrings.xml><?xml version="1.0" encoding="utf-8"?>
<sst xmlns="http://schemas.openxmlformats.org/spreadsheetml/2006/main" count="908" uniqueCount="331">
  <si>
    <t>Description</t>
  </si>
  <si>
    <t>Part Number</t>
  </si>
  <si>
    <t>Size</t>
  </si>
  <si>
    <t>Qty.</t>
  </si>
  <si>
    <t>Ea.</t>
  </si>
  <si>
    <t>Ext.</t>
  </si>
  <si>
    <t>-F List Price</t>
  </si>
  <si>
    <t>-M List Price</t>
  </si>
  <si>
    <t xml:space="preserve">SHIP TO: </t>
  </si>
  <si>
    <r>
      <t>SOLD TO</t>
    </r>
    <r>
      <rPr>
        <b/>
        <sz val="7"/>
        <rFont val="Arial"/>
        <family val="2"/>
      </rPr>
      <t>:</t>
    </r>
  </si>
  <si>
    <t>Tag:</t>
  </si>
  <si>
    <t>Coupling</t>
  </si>
  <si>
    <t>Z9A-C-112</t>
  </si>
  <si>
    <t>Z9A-C-2</t>
  </si>
  <si>
    <t>Z9A-C-3</t>
  </si>
  <si>
    <t>Z9A-C-4</t>
  </si>
  <si>
    <t>Z9A-C-6</t>
  </si>
  <si>
    <t>90 Deg. Elbow  1/4 Bend</t>
  </si>
  <si>
    <t>Z9A-E90-112</t>
  </si>
  <si>
    <t>Z9A-E90-2</t>
  </si>
  <si>
    <t>Z9A-E90-3</t>
  </si>
  <si>
    <t>Z9A-E90-4</t>
  </si>
  <si>
    <t>Z9A-E90-6</t>
  </si>
  <si>
    <t>N/A</t>
  </si>
  <si>
    <t>Z9A-E90S-112</t>
  </si>
  <si>
    <t>Z9A-E90S-2</t>
  </si>
  <si>
    <t>Z9A-E90S-3</t>
  </si>
  <si>
    <t>Z9A-E90S-4</t>
  </si>
  <si>
    <t>Z9A-E90S-6</t>
  </si>
  <si>
    <t xml:space="preserve">90 Deg. Street Elbow  </t>
  </si>
  <si>
    <t xml:space="preserve">90 Deg. Long Sweep  Elbow  </t>
  </si>
  <si>
    <t>Z9A-LS90S-112</t>
  </si>
  <si>
    <t>Z9A-LS90S-2</t>
  </si>
  <si>
    <t>Z9A-LS90S-3</t>
  </si>
  <si>
    <t>Z9A-LS90S-4</t>
  </si>
  <si>
    <t>Z9A-LS90S-6</t>
  </si>
  <si>
    <t>45 Deg. Elbow  1/8 Bend</t>
  </si>
  <si>
    <t>Z9A-E45-112</t>
  </si>
  <si>
    <t>Z9A-E45-2</t>
  </si>
  <si>
    <t>Z9A-E45-3</t>
  </si>
  <si>
    <t>Z9A-E45-4</t>
  </si>
  <si>
    <t>Z9A-E45-6</t>
  </si>
  <si>
    <t>Z9A-E45S-112</t>
  </si>
  <si>
    <t>Z9A-E45S-2</t>
  </si>
  <si>
    <t>Z9A-E45S-3</t>
  </si>
  <si>
    <t>Z9A-E45S-4</t>
  </si>
  <si>
    <t>Z9A-E45S-6</t>
  </si>
  <si>
    <t>Sanitary Tee</t>
  </si>
  <si>
    <t>Z9A-T-112</t>
  </si>
  <si>
    <t>Z9A-T-2</t>
  </si>
  <si>
    <t>Z9A-T-3</t>
  </si>
  <si>
    <t>Z9A-T-4</t>
  </si>
  <si>
    <t>Z9A-T-6</t>
  </si>
  <si>
    <t>Reducing Sanitary Tee</t>
  </si>
  <si>
    <t>Z9A-TR-2X112</t>
  </si>
  <si>
    <t>Z9A-TR-3X112</t>
  </si>
  <si>
    <t>Z9A-TR-3X2</t>
  </si>
  <si>
    <t>Z9A-TR-4X112</t>
  </si>
  <si>
    <t>Z9A-TR-4X2</t>
  </si>
  <si>
    <t>Z9A-TR-4X3</t>
  </si>
  <si>
    <t>2x1-1/2</t>
  </si>
  <si>
    <t>3x1-1/2</t>
  </si>
  <si>
    <t>3x2</t>
  </si>
  <si>
    <t>4x1-1/2</t>
  </si>
  <si>
    <t>4x2</t>
  </si>
  <si>
    <t>4x3</t>
  </si>
  <si>
    <t>Z9A-TR-6X4</t>
  </si>
  <si>
    <t>6x4</t>
  </si>
  <si>
    <t>Cleanout Tee</t>
  </si>
  <si>
    <t>Z9A-TC-112</t>
  </si>
  <si>
    <t>Z9A-TC-2</t>
  </si>
  <si>
    <t>Z9A-TC-3</t>
  </si>
  <si>
    <t>Z9A-TC-4</t>
  </si>
  <si>
    <t xml:space="preserve">45 Deg. Wye </t>
  </si>
  <si>
    <t>Z9A-Y-112</t>
  </si>
  <si>
    <t>Z9A-Y-2</t>
  </si>
  <si>
    <t>Z9A-Y-3</t>
  </si>
  <si>
    <t>Z9A-Y-4</t>
  </si>
  <si>
    <t>Z9A-Y-6</t>
  </si>
  <si>
    <t>Reducing 45 Deg. Wye</t>
  </si>
  <si>
    <t>Z9A-YR-2X112</t>
  </si>
  <si>
    <t>Z9A-YR-3X112</t>
  </si>
  <si>
    <t>Z9A-YR-3X2</t>
  </si>
  <si>
    <t>Z9A-YR-4X112</t>
  </si>
  <si>
    <t>Z9A-YR-4X2</t>
  </si>
  <si>
    <t>Z9A-YR-4X3</t>
  </si>
  <si>
    <t>Z9A-YR-6X4</t>
  </si>
  <si>
    <t>Combination Wye and 45 Deg. Elbow</t>
  </si>
  <si>
    <t>Z9A-YB-112</t>
  </si>
  <si>
    <t>Z9A-YB-2</t>
  </si>
  <si>
    <t>Z9A-YB-3</t>
  </si>
  <si>
    <t>Z9A-YB-4</t>
  </si>
  <si>
    <t>Z9A-YB-6</t>
  </si>
  <si>
    <t>Reducing Combination Wye and 45 Deg. Elbow</t>
  </si>
  <si>
    <t>Z9A-YRB-2X112</t>
  </si>
  <si>
    <t>Z9A-YRB-3X112</t>
  </si>
  <si>
    <t>Z9A-YRB-3X2</t>
  </si>
  <si>
    <t>Z9A-YRB-4X112</t>
  </si>
  <si>
    <t>Z9A-YRB-4X2</t>
  </si>
  <si>
    <t>Z9A-YRB-4X3</t>
  </si>
  <si>
    <t>Z9A-YRB-6X4</t>
  </si>
  <si>
    <t xml:space="preserve">45 Deg. Double Wye </t>
  </si>
  <si>
    <t>Z9A-YY-112</t>
  </si>
  <si>
    <t>Z9A-YY-2</t>
  </si>
  <si>
    <t>Z9A-YY-3</t>
  </si>
  <si>
    <t>Z9A-YY-4</t>
  </si>
  <si>
    <t>Z9A-YY-6</t>
  </si>
  <si>
    <t>Reducing Double Wye</t>
  </si>
  <si>
    <t>Z9A-YYR-2X112</t>
  </si>
  <si>
    <t>Z9A-YYR-3X112</t>
  </si>
  <si>
    <t>Z9A-YYR-3X2</t>
  </si>
  <si>
    <t>Z9A-YYR-4X112</t>
  </si>
  <si>
    <t>Z9A-YYR-4X2</t>
  </si>
  <si>
    <t>Z9A-YYR-4X3</t>
  </si>
  <si>
    <t>Z9A-YYR-6X4</t>
  </si>
  <si>
    <t>Combination Double Wye and 45 Deg. Elbow</t>
  </si>
  <si>
    <t>Z9A-YYB-112</t>
  </si>
  <si>
    <t>Z9A-YYB-2</t>
  </si>
  <si>
    <t>Z9A-YYB-3</t>
  </si>
  <si>
    <t>Z9A-YYB-4</t>
  </si>
  <si>
    <t>Z9A-YYB-6</t>
  </si>
  <si>
    <t>Combination Reducing Double Wye and 45 Deg. Elbow</t>
  </si>
  <si>
    <t>Z9A-YYRB-2X112</t>
  </si>
  <si>
    <t>Z9A-YYRB-3X112</t>
  </si>
  <si>
    <t>Z9A-YYRB-3X2</t>
  </si>
  <si>
    <t>Z9A-YYRB-4X112</t>
  </si>
  <si>
    <t>Z9A-YYRB-4X2</t>
  </si>
  <si>
    <t>Z9A-YYRB-4X3</t>
  </si>
  <si>
    <t>Reducing Coupling</t>
  </si>
  <si>
    <t>Z9A-RED-2X112</t>
  </si>
  <si>
    <t>Z9A-RED-3X112</t>
  </si>
  <si>
    <t>Z9A-RED-3X2</t>
  </si>
  <si>
    <t>Z9A-RED-4X112</t>
  </si>
  <si>
    <t>Z9A-RED-4X2</t>
  </si>
  <si>
    <t>Z9A-RED-4X3</t>
  </si>
  <si>
    <t>Z9A-RED-6X4</t>
  </si>
  <si>
    <t>Male Adapter</t>
  </si>
  <si>
    <t>Z9A-MA-112</t>
  </si>
  <si>
    <t>Z9A-MA-2</t>
  </si>
  <si>
    <t>Z9A-MA-3</t>
  </si>
  <si>
    <t>Z9A-MA-4</t>
  </si>
  <si>
    <t>Female Adapter</t>
  </si>
  <si>
    <t>Z9A-FA-112</t>
  </si>
  <si>
    <t>Z9A-FA-2</t>
  </si>
  <si>
    <t>Z9A-FA-3</t>
  </si>
  <si>
    <t>Z9A-FA-4</t>
  </si>
  <si>
    <t>Glass Adapter</t>
  </si>
  <si>
    <t>Z9A-GA-112</t>
  </si>
  <si>
    <t>Z9A-GA-2</t>
  </si>
  <si>
    <t>Z9A-GA-3</t>
  </si>
  <si>
    <t>Z9A-GA-4</t>
  </si>
  <si>
    <t>Iron Adapter</t>
  </si>
  <si>
    <t>Z9A-IA-112</t>
  </si>
  <si>
    <t>Z9A-IA-2</t>
  </si>
  <si>
    <t>Z9A-IA-3</t>
  </si>
  <si>
    <t>Z9A-IA-4</t>
  </si>
  <si>
    <t>P-Trap</t>
  </si>
  <si>
    <t>Z9A-PTRAP-112</t>
  </si>
  <si>
    <t>Z9A-PTRAP-2</t>
  </si>
  <si>
    <t>Z9A-PTRAP-3</t>
  </si>
  <si>
    <t>Z9A-PTRAP-4</t>
  </si>
  <si>
    <t>Z9A-PTRAP-6</t>
  </si>
  <si>
    <t>S-Trap</t>
  </si>
  <si>
    <t>Z9A-STRAP-112</t>
  </si>
  <si>
    <t>Z9A-STRAP-2</t>
  </si>
  <si>
    <t>Z9A-STRAP-3</t>
  </si>
  <si>
    <t>Z9A-STRAP-4</t>
  </si>
  <si>
    <t>Z9A-STRAP-6</t>
  </si>
  <si>
    <t>Running Trap</t>
  </si>
  <si>
    <t>Z9A-RUNTRAP-112</t>
  </si>
  <si>
    <t>Z9A-RUNTRAP-2</t>
  </si>
  <si>
    <t>Z9A-RUNTRAP-3</t>
  </si>
  <si>
    <t>Z9A-RUNTRAP-4</t>
  </si>
  <si>
    <t>Z9A-RUNTRAP-6</t>
  </si>
  <si>
    <t>Adjustable Floor Drain</t>
  </si>
  <si>
    <t>Z9A-FD1-3</t>
  </si>
  <si>
    <t>Z9A-FD1-4</t>
  </si>
  <si>
    <t>Adjustable Cleanout</t>
  </si>
  <si>
    <t>Z9A-CO1-3</t>
  </si>
  <si>
    <t>Z9A-CO1-4</t>
  </si>
  <si>
    <t>Cleanout Body w/ Plug</t>
  </si>
  <si>
    <t>Z9A-CO4-112</t>
  </si>
  <si>
    <t>Z9A-CO4-2</t>
  </si>
  <si>
    <t>Z9A-CO4-3</t>
  </si>
  <si>
    <t>Z9A-CO4-4</t>
  </si>
  <si>
    <t>Tail Piece Assembly</t>
  </si>
  <si>
    <t>Notes</t>
  </si>
  <si>
    <t>Z9A-TP-112</t>
  </si>
  <si>
    <t>Z9A-TP-2</t>
  </si>
  <si>
    <t>Z9A-FD2-3</t>
  </si>
  <si>
    <t>Z9A-FD2-4</t>
  </si>
  <si>
    <t>Floor Drain</t>
  </si>
  <si>
    <t>Z9A-FD4-3</t>
  </si>
  <si>
    <t>Z9A-FD4-4</t>
  </si>
  <si>
    <t>List Total $</t>
  </si>
  <si>
    <t>Multiplier x</t>
  </si>
  <si>
    <t>PP Quotation Worksheet</t>
  </si>
  <si>
    <t>Proudly Represented By:</t>
  </si>
  <si>
    <t>(Rep Name)</t>
  </si>
  <si>
    <t>phone:</t>
  </si>
  <si>
    <t>fax:</t>
  </si>
  <si>
    <t>Pipe</t>
  </si>
  <si>
    <t>Flame Retardant</t>
  </si>
  <si>
    <t>Z9-PP40-FR-112</t>
  </si>
  <si>
    <t>Z9-PP40-FR-2</t>
  </si>
  <si>
    <t>Z9-PP40-FR-4</t>
  </si>
  <si>
    <t>Z9-PP40-FR-6</t>
  </si>
  <si>
    <t>Non-Flame Retardant</t>
  </si>
  <si>
    <t>Z9-PP40-NFR-112</t>
  </si>
  <si>
    <t>Z9-PP40-NFR-2</t>
  </si>
  <si>
    <t>Z9-PP40-NFR-4</t>
  </si>
  <si>
    <t>Z9-PP40-NFR-6</t>
  </si>
  <si>
    <t>1-1/2</t>
  </si>
  <si>
    <t>Z9-PP40-FR-3</t>
  </si>
  <si>
    <t>Z9-PP40-NFR-3</t>
  </si>
  <si>
    <t>20FT</t>
  </si>
  <si>
    <t>Wrenches</t>
  </si>
  <si>
    <t>Z9-SPAN-112X2</t>
  </si>
  <si>
    <t>Z9-SPAN-3X4</t>
  </si>
  <si>
    <t>Z9-CLAW-3X6</t>
  </si>
  <si>
    <t>3 - 6</t>
  </si>
  <si>
    <t>3-4</t>
  </si>
  <si>
    <t>1-1/2-2</t>
  </si>
  <si>
    <t>Grooving Tools</t>
  </si>
  <si>
    <t>Z9-GRVR-112</t>
  </si>
  <si>
    <t>Z9-GRVR-2</t>
  </si>
  <si>
    <t>Z9-GRVR-3</t>
  </si>
  <si>
    <t>Z9-GRVR-4</t>
  </si>
  <si>
    <t>Neutralization Tanks</t>
  </si>
  <si>
    <t>Z9A-NT-05</t>
  </si>
  <si>
    <t>Z9A-NT-15</t>
  </si>
  <si>
    <t>Z9A-NT-30</t>
  </si>
  <si>
    <t>Z9A-NT-55</t>
  </si>
  <si>
    <t>Z9A-NT-100</t>
  </si>
  <si>
    <t>Z9A-NT-150</t>
  </si>
  <si>
    <t>Z9A-NT-200</t>
  </si>
  <si>
    <t>Z9A-NT-275</t>
  </si>
  <si>
    <t>Z9A-NT-350</t>
  </si>
  <si>
    <t>Z9A-NT-500</t>
  </si>
  <si>
    <t>Gal.</t>
  </si>
  <si>
    <t>Comments:</t>
  </si>
  <si>
    <t xml:space="preserve">Model #  </t>
  </si>
  <si>
    <t>1-1/2" Seals</t>
  </si>
  <si>
    <t xml:space="preserve">2" Seals </t>
  </si>
  <si>
    <t xml:space="preserve">3" Seals </t>
  </si>
  <si>
    <t>4" Seals</t>
  </si>
  <si>
    <t>6" Seals</t>
  </si>
  <si>
    <t>Model #</t>
  </si>
  <si>
    <t>Z9-MS-112</t>
  </si>
  <si>
    <t>Z9-MS-2</t>
  </si>
  <si>
    <t>Z9-MS-3</t>
  </si>
  <si>
    <t>Z9-MS-4</t>
  </si>
  <si>
    <t>Z9-FS-112</t>
  </si>
  <si>
    <t>Z9-FS-2</t>
  </si>
  <si>
    <t>Z9-FS-3</t>
  </si>
  <si>
    <t>Z9-FS-4</t>
  </si>
  <si>
    <t>Z9-FS-6</t>
  </si>
  <si>
    <t>Qty</t>
  </si>
  <si>
    <t>Qty M</t>
  </si>
  <si>
    <t>TOTALS</t>
  </si>
  <si>
    <t>45 Deg. Street Elbow</t>
  </si>
  <si>
    <t>1-1/2" Fusion Lock Seal</t>
  </si>
  <si>
    <t>2" Fusion Lock Seal</t>
  </si>
  <si>
    <t>3" Fusion Lock Seal</t>
  </si>
  <si>
    <t>4" Fusion Lock Seal</t>
  </si>
  <si>
    <t>6" Fusion Lock Seal</t>
  </si>
  <si>
    <t>1-1/2" Mechanical Seal</t>
  </si>
  <si>
    <t>2" Mechanical Seal</t>
  </si>
  <si>
    <t>3" Mechanical Seal</t>
  </si>
  <si>
    <t>4" Mechanical Seal</t>
  </si>
  <si>
    <t>Cleanout Plug</t>
  </si>
  <si>
    <t>Z9-PLUG-112</t>
  </si>
  <si>
    <t>Z9-PLUG-2</t>
  </si>
  <si>
    <t>Z9-PLUG-3</t>
  </si>
  <si>
    <t>Z9-PLUG-4</t>
  </si>
  <si>
    <t>Limestone Chips</t>
  </si>
  <si>
    <t>Z9-CHIPS</t>
  </si>
  <si>
    <t>55 LB</t>
  </si>
  <si>
    <t>-S List Price</t>
  </si>
  <si>
    <t>Total Net $</t>
  </si>
  <si>
    <t>Z9A-YYRB-6X4</t>
  </si>
  <si>
    <t>6X4</t>
  </si>
  <si>
    <t>Z9-PLUG-6</t>
  </si>
  <si>
    <t>Z9A-S-112</t>
  </si>
  <si>
    <t>Z9A-S-2</t>
  </si>
  <si>
    <t>Z9A-S-3</t>
  </si>
  <si>
    <t>Z9A-S-4</t>
  </si>
  <si>
    <t>Qty S</t>
  </si>
  <si>
    <t>1 1/2" Stab-Lock Seal</t>
  </si>
  <si>
    <t>2" Stab-Lock Seal</t>
  </si>
  <si>
    <t>3" Stab-Lock Seal</t>
  </si>
  <si>
    <t>4" Stab-Lock Seal</t>
  </si>
  <si>
    <r>
      <t xml:space="preserve">If your installation requires a modification from our standard unit, consult local rep  </t>
    </r>
    <r>
      <rPr>
        <b/>
        <sz val="8"/>
        <rFont val="Arial"/>
        <family val="2"/>
      </rPr>
      <t>**Note: Do not use standard discount for tanks.</t>
    </r>
  </si>
  <si>
    <t>Z9A-LS90-4</t>
  </si>
  <si>
    <t>Z9A-LS90-6</t>
  </si>
  <si>
    <t>Z9A-LS90-112</t>
  </si>
  <si>
    <t>Z9A-LS90-2</t>
  </si>
  <si>
    <t>Z9A-LS90-3</t>
  </si>
  <si>
    <t>POA</t>
  </si>
  <si>
    <t>****Does not include Tank/Limestone pricing if applicable</t>
  </si>
  <si>
    <t>[38]</t>
  </si>
  <si>
    <t>[51]</t>
  </si>
  <si>
    <t>[76]</t>
  </si>
  <si>
    <t>[102]</t>
  </si>
  <si>
    <t>[152]</t>
  </si>
  <si>
    <t>Z9A-LS90-112*</t>
  </si>
  <si>
    <t>Z9A-LS90-2*</t>
  </si>
  <si>
    <t>Z9A-TR-2X112*</t>
  </si>
  <si>
    <t>Z9A-TC-6</t>
  </si>
  <si>
    <t>Z9A-YR-3X112*</t>
  </si>
  <si>
    <t>Z9A-YRB-4x112</t>
  </si>
  <si>
    <t>Z9A-YYR-3X112*</t>
  </si>
  <si>
    <t>Z9A-YYR-3X2*</t>
  </si>
  <si>
    <t>x</t>
  </si>
  <si>
    <t>38]</t>
  </si>
  <si>
    <t>51]</t>
  </si>
  <si>
    <t>76]</t>
  </si>
  <si>
    <t>102]</t>
  </si>
  <si>
    <t>Z9A-PTRAP-112*</t>
  </si>
  <si>
    <t>Z9A-STRAP-112*</t>
  </si>
  <si>
    <t>Z9A-STRAP-2*</t>
  </si>
  <si>
    <t>Z9A-RUNTRAP-112*</t>
  </si>
  <si>
    <t>Z9A-RUNTRAP-2*</t>
  </si>
  <si>
    <t>Z9A-CO4-6</t>
  </si>
  <si>
    <t>Z9A-FD4-6</t>
  </si>
  <si>
    <t>Z9-SPAN-112</t>
  </si>
  <si>
    <t>Z9-SPAN-3</t>
  </si>
  <si>
    <t>Z9-CLAW-346</t>
  </si>
  <si>
    <t>[76],</t>
  </si>
  <si>
    <t>Z9-PLUG-6*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</si>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</sst>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>
    <font>
      <sz val="10"/>
      <name val="Arial"/>
    </font>
    <font>
      <b/>
      <sz val="7"/>
      <name val="Arial Black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22"/>
      <name val="Clarendon Cd (W1)"/>
      <family val="1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7.25"/>
      <name val="Arial"/>
      <family val="2"/>
    </font>
    <font>
      <b/>
      <i/>
      <sz val="8"/>
      <name val="Arial"/>
      <family val="2"/>
    </font>
    <font>
      <b/>
      <i/>
      <sz val="22"/>
      <name val="Garamond"/>
      <family val="1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6" fillId="0" borderId="0" xfId="0" applyFont="1" applyFill="1"/>
    <xf numFmtId="0" fontId="9" fillId="2" borderId="0" xfId="0" applyFont="1" applyFill="1" applyBorder="1" applyAlignment="1" applyProtection="1">
      <alignment horizontal="left"/>
    </xf>
    <xf numFmtId="4" fontId="0" fillId="2" borderId="1" xfId="0" applyNumberForma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2" fontId="0" fillId="2" borderId="2" xfId="0" applyNumberFormat="1" applyFill="1" applyBorder="1" applyProtection="1"/>
    <xf numFmtId="2" fontId="0" fillId="2" borderId="0" xfId="0" applyNumberFormat="1" applyFill="1" applyBorder="1" applyProtection="1"/>
    <xf numFmtId="2" fontId="6" fillId="2" borderId="2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2" fontId="0" fillId="2" borderId="0" xfId="0" applyNumberFormat="1" applyFill="1" applyProtection="1"/>
    <xf numFmtId="0" fontId="0" fillId="0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2" fontId="8" fillId="2" borderId="0" xfId="0" applyNumberFormat="1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  <xf numFmtId="4" fontId="0" fillId="2" borderId="2" xfId="0" applyNumberForma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2" xfId="0" applyFont="1" applyFill="1" applyBorder="1" applyProtection="1"/>
    <xf numFmtId="4" fontId="4" fillId="2" borderId="2" xfId="0" applyNumberFormat="1" applyFont="1" applyFill="1" applyBorder="1" applyAlignment="1" applyProtection="1">
      <alignment horizontal="center"/>
    </xf>
    <xf numFmtId="2" fontId="4" fillId="2" borderId="8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4" fontId="6" fillId="2" borderId="0" xfId="0" applyNumberFormat="1" applyFont="1" applyFill="1" applyAlignment="1" applyProtection="1">
      <alignment horizontal="center"/>
    </xf>
    <xf numFmtId="2" fontId="6" fillId="2" borderId="9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0" borderId="0" xfId="0" applyFont="1" applyFill="1" applyProtection="1"/>
    <xf numFmtId="12" fontId="6" fillId="2" borderId="0" xfId="0" applyNumberFormat="1" applyFont="1" applyFill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3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4" fontId="6" fillId="2" borderId="2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0" fontId="5" fillId="2" borderId="0" xfId="0" applyFont="1" applyFill="1" applyBorder="1" applyProtection="1"/>
    <xf numFmtId="4" fontId="0" fillId="2" borderId="0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0" fontId="0" fillId="2" borderId="5" xfId="0" applyFill="1" applyBorder="1" applyProtection="1"/>
    <xf numFmtId="0" fontId="6" fillId="0" borderId="0" xfId="0" applyFont="1" applyFill="1" applyAlignment="1" applyProtection="1">
      <alignment horizontal="center"/>
    </xf>
    <xf numFmtId="4" fontId="6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2" fontId="0" fillId="0" borderId="0" xfId="0" applyNumberFormat="1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3" borderId="0" xfId="0" applyFont="1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</xf>
    <xf numFmtId="2" fontId="6" fillId="3" borderId="11" xfId="0" applyNumberFormat="1" applyFont="1" applyFill="1" applyBorder="1" applyAlignment="1" applyProtection="1">
      <alignment horizontal="center"/>
    </xf>
    <xf numFmtId="2" fontId="6" fillId="3" borderId="0" xfId="0" applyNumberFormat="1" applyFont="1" applyFill="1" applyProtection="1"/>
    <xf numFmtId="0" fontId="0" fillId="3" borderId="0" xfId="0" applyFill="1" applyProtection="1"/>
    <xf numFmtId="2" fontId="6" fillId="3" borderId="9" xfId="0" applyNumberFormat="1" applyFont="1" applyFill="1" applyBorder="1" applyAlignment="1" applyProtection="1">
      <alignment horizontal="center"/>
    </xf>
    <xf numFmtId="2" fontId="6" fillId="3" borderId="0" xfId="0" applyNumberFormat="1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Alignment="1" applyProtection="1">
      <alignment horizontal="center"/>
    </xf>
    <xf numFmtId="2" fontId="6" fillId="3" borderId="2" xfId="0" applyNumberFormat="1" applyFont="1" applyFill="1" applyBorder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2" fontId="6" fillId="3" borderId="3" xfId="0" applyNumberFormat="1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</xf>
    <xf numFmtId="0" fontId="6" fillId="3" borderId="2" xfId="0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4" fontId="6" fillId="3" borderId="2" xfId="0" applyNumberFormat="1" applyFont="1" applyFill="1" applyBorder="1" applyAlignment="1" applyProtection="1">
      <alignment horizontal="center"/>
    </xf>
    <xf numFmtId="2" fontId="6" fillId="3" borderId="2" xfId="0" applyNumberFormat="1" applyFont="1" applyFill="1" applyBorder="1" applyProtection="1"/>
    <xf numFmtId="0" fontId="15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Protection="1"/>
    <xf numFmtId="12" fontId="6" fillId="3" borderId="0" xfId="0" applyNumberFormat="1" applyFont="1" applyFill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5" fillId="3" borderId="0" xfId="0" applyFont="1" applyFill="1" applyAlignment="1" applyProtection="1">
      <alignment horizontal="center"/>
    </xf>
    <xf numFmtId="4" fontId="0" fillId="3" borderId="0" xfId="0" applyNumberFormat="1" applyFill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2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4" fontId="0" fillId="3" borderId="2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2" xfId="0" applyNumberFormat="1" applyFill="1" applyBorder="1" applyProtection="1"/>
    <xf numFmtId="0" fontId="0" fillId="3" borderId="4" xfId="0" applyFill="1" applyBorder="1" applyProtection="1"/>
    <xf numFmtId="0" fontId="0" fillId="3" borderId="0" xfId="0" applyFill="1" applyAlignment="1" applyProtection="1">
      <alignment horizontal="center"/>
      <protection locked="0"/>
    </xf>
    <xf numFmtId="2" fontId="0" fillId="3" borderId="0" xfId="0" applyNumberFormat="1" applyFill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2" fontId="4" fillId="3" borderId="2" xfId="0" applyNumberFormat="1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2" fontId="4" fillId="3" borderId="8" xfId="0" applyNumberFormat="1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0" fontId="6" fillId="3" borderId="0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Border="1" applyProtection="1"/>
    <xf numFmtId="2" fontId="6" fillId="3" borderId="3" xfId="0" applyNumberFormat="1" applyFont="1" applyFill="1" applyBorder="1" applyProtection="1"/>
    <xf numFmtId="0" fontId="0" fillId="3" borderId="5" xfId="0" applyFill="1" applyBorder="1" applyProtection="1">
      <protection locked="0"/>
    </xf>
    <xf numFmtId="4" fontId="5" fillId="3" borderId="0" xfId="0" applyNumberFormat="1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0" fontId="6" fillId="3" borderId="4" xfId="0" applyFont="1" applyFill="1" applyBorder="1" applyProtection="1"/>
    <xf numFmtId="4" fontId="6" fillId="3" borderId="3" xfId="0" applyNumberFormat="1" applyFont="1" applyFill="1" applyBorder="1" applyAlignment="1" applyProtection="1">
      <alignment horizontal="center"/>
    </xf>
    <xf numFmtId="4" fontId="5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Protection="1"/>
    <xf numFmtId="0" fontId="0" fillId="3" borderId="4" xfId="0" applyFill="1" applyBorder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4" fontId="4" fillId="3" borderId="6" xfId="0" applyNumberFormat="1" applyFont="1" applyFill="1" applyBorder="1" applyAlignment="1" applyProtection="1">
      <alignment horizontal="center"/>
    </xf>
    <xf numFmtId="2" fontId="4" fillId="3" borderId="11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4" fontId="6" fillId="3" borderId="0" xfId="0" applyNumberFormat="1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4" fontId="6" fillId="3" borderId="3" xfId="0" applyNumberFormat="1" applyFont="1" applyFill="1" applyBorder="1" applyAlignment="1" applyProtection="1">
      <alignment horizontal="left"/>
      <protection locked="0"/>
    </xf>
    <xf numFmtId="2" fontId="6" fillId="3" borderId="3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2" fontId="6" fillId="3" borderId="0" xfId="0" applyNumberFormat="1" applyFont="1" applyFill="1" applyProtection="1">
      <protection locked="0"/>
    </xf>
    <xf numFmtId="0" fontId="6" fillId="3" borderId="0" xfId="0" quotePrefix="1" applyFont="1" applyFill="1" applyAlignment="1" applyProtection="1">
      <alignment horizontal="center"/>
    </xf>
    <xf numFmtId="2" fontId="6" fillId="3" borderId="0" xfId="0" quotePrefix="1" applyNumberFormat="1" applyFont="1" applyFill="1" applyAlignment="1" applyProtection="1">
      <alignment horizontal="center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0" fillId="3" borderId="2" xfId="0" applyNumberFormat="1" applyFill="1" applyBorder="1" applyProtection="1">
      <protection locked="0"/>
    </xf>
    <xf numFmtId="0" fontId="5" fillId="3" borderId="6" xfId="0" applyFont="1" applyFill="1" applyBorder="1" applyProtection="1"/>
    <xf numFmtId="0" fontId="6" fillId="3" borderId="6" xfId="0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4" fontId="6" fillId="3" borderId="6" xfId="0" applyNumberFormat="1" applyFont="1" applyFill="1" applyBorder="1" applyAlignment="1" applyProtection="1">
      <alignment horizontal="center"/>
    </xf>
    <xf numFmtId="12" fontId="6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2" xfId="0" applyFont="1" applyFill="1" applyBorder="1" applyProtection="1"/>
    <xf numFmtId="0" fontId="12" fillId="3" borderId="0" xfId="0" applyFont="1" applyFill="1" applyProtection="1"/>
    <xf numFmtId="2" fontId="5" fillId="3" borderId="0" xfId="0" applyNumberFormat="1" applyFont="1" applyFill="1" applyAlignment="1" applyProtection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Alignment="1" applyProtection="1">
      <alignment horizontal="center"/>
    </xf>
    <xf numFmtId="2" fontId="5" fillId="3" borderId="0" xfId="0" applyNumberFormat="1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Protection="1"/>
    <xf numFmtId="0" fontId="6" fillId="3" borderId="4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3" xfId="0" applyFill="1" applyBorder="1" applyProtection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2" fontId="5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2" fontId="6" fillId="3" borderId="6" xfId="0" applyNumberFormat="1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4" fillId="2" borderId="4" xfId="0" quotePrefix="1" applyFont="1" applyFill="1" applyBorder="1" applyAlignment="1" applyProtection="1">
      <alignment horizontal="center"/>
    </xf>
    <xf numFmtId="0" fontId="0" fillId="0" borderId="3" xfId="0" applyBorder="1" applyProtection="1"/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2" fontId="6" fillId="3" borderId="3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8" xfId="0" applyFont="1" applyFill="1" applyBorder="1" applyAlignment="1" applyProtection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3" xfId="0" applyNumberFormat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104775</xdr:rowOff>
    </xdr:from>
    <xdr:to>
      <xdr:col>0</xdr:col>
      <xdr:colOff>609600</xdr:colOff>
      <xdr:row>18</xdr:row>
      <xdr:rowOff>28575</xdr:rowOff>
    </xdr:to>
    <xdr:pic>
      <xdr:nvPicPr>
        <xdr:cNvPr id="873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51435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609600</xdr:colOff>
      <xdr:row>25</xdr:row>
      <xdr:rowOff>123825</xdr:rowOff>
    </xdr:to>
    <xdr:pic>
      <xdr:nvPicPr>
        <xdr:cNvPr id="874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28</xdr:row>
      <xdr:rowOff>47625</xdr:rowOff>
    </xdr:from>
    <xdr:to>
      <xdr:col>0</xdr:col>
      <xdr:colOff>609600</xdr:colOff>
      <xdr:row>32</xdr:row>
      <xdr:rowOff>123825</xdr:rowOff>
    </xdr:to>
    <xdr:pic>
      <xdr:nvPicPr>
        <xdr:cNvPr id="8741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35</xdr:row>
      <xdr:rowOff>38100</xdr:rowOff>
    </xdr:from>
    <xdr:to>
      <xdr:col>0</xdr:col>
      <xdr:colOff>609600</xdr:colOff>
      <xdr:row>39</xdr:row>
      <xdr:rowOff>114300</xdr:rowOff>
    </xdr:to>
    <xdr:pic>
      <xdr:nvPicPr>
        <xdr:cNvPr id="874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4191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42</xdr:row>
      <xdr:rowOff>9525</xdr:rowOff>
    </xdr:from>
    <xdr:to>
      <xdr:col>0</xdr:col>
      <xdr:colOff>609600</xdr:colOff>
      <xdr:row>47</xdr:row>
      <xdr:rowOff>0</xdr:rowOff>
    </xdr:to>
    <xdr:pic>
      <xdr:nvPicPr>
        <xdr:cNvPr id="874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4381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49</xdr:row>
      <xdr:rowOff>0</xdr:rowOff>
    </xdr:from>
    <xdr:to>
      <xdr:col>0</xdr:col>
      <xdr:colOff>609600</xdr:colOff>
      <xdr:row>53</xdr:row>
      <xdr:rowOff>123825</xdr:rowOff>
    </xdr:to>
    <xdr:pic>
      <xdr:nvPicPr>
        <xdr:cNvPr id="8744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44767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56</xdr:row>
      <xdr:rowOff>38100</xdr:rowOff>
    </xdr:from>
    <xdr:to>
      <xdr:col>0</xdr:col>
      <xdr:colOff>609600</xdr:colOff>
      <xdr:row>61</xdr:row>
      <xdr:rowOff>0</xdr:rowOff>
    </xdr:to>
    <xdr:pic>
      <xdr:nvPicPr>
        <xdr:cNvPr id="874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4381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609600</xdr:colOff>
      <xdr:row>70</xdr:row>
      <xdr:rowOff>123825</xdr:rowOff>
    </xdr:to>
    <xdr:pic>
      <xdr:nvPicPr>
        <xdr:cNvPr id="874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2439650"/>
          <a:ext cx="60007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74</xdr:row>
      <xdr:rowOff>19050</xdr:rowOff>
    </xdr:from>
    <xdr:to>
      <xdr:col>0</xdr:col>
      <xdr:colOff>609600</xdr:colOff>
      <xdr:row>78</xdr:row>
      <xdr:rowOff>0</xdr:rowOff>
    </xdr:to>
    <xdr:pic>
      <xdr:nvPicPr>
        <xdr:cNvPr id="874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3582650"/>
          <a:ext cx="5143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80</xdr:row>
      <xdr:rowOff>28575</xdr:rowOff>
    </xdr:from>
    <xdr:to>
      <xdr:col>0</xdr:col>
      <xdr:colOff>609600</xdr:colOff>
      <xdr:row>85</xdr:row>
      <xdr:rowOff>0</xdr:rowOff>
    </xdr:to>
    <xdr:pic>
      <xdr:nvPicPr>
        <xdr:cNvPr id="874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4563725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88</xdr:row>
      <xdr:rowOff>104775</xdr:rowOff>
    </xdr:from>
    <xdr:to>
      <xdr:col>0</xdr:col>
      <xdr:colOff>609600</xdr:colOff>
      <xdr:row>94</xdr:row>
      <xdr:rowOff>0</xdr:rowOff>
    </xdr:to>
    <xdr:pic>
      <xdr:nvPicPr>
        <xdr:cNvPr id="8749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5935325"/>
          <a:ext cx="561975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0</xdr:col>
      <xdr:colOff>609600</xdr:colOff>
      <xdr:row>101</xdr:row>
      <xdr:rowOff>9525</xdr:rowOff>
    </xdr:to>
    <xdr:pic>
      <xdr:nvPicPr>
        <xdr:cNvPr id="8750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17154525"/>
          <a:ext cx="581025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105</xdr:row>
      <xdr:rowOff>38100</xdr:rowOff>
    </xdr:from>
    <xdr:to>
      <xdr:col>0</xdr:col>
      <xdr:colOff>609600</xdr:colOff>
      <xdr:row>109</xdr:row>
      <xdr:rowOff>123825</xdr:rowOff>
    </xdr:to>
    <xdr:pic>
      <xdr:nvPicPr>
        <xdr:cNvPr id="875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8621375"/>
          <a:ext cx="5619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113</xdr:row>
      <xdr:rowOff>19050</xdr:rowOff>
    </xdr:from>
    <xdr:to>
      <xdr:col>0</xdr:col>
      <xdr:colOff>609600</xdr:colOff>
      <xdr:row>116</xdr:row>
      <xdr:rowOff>142875</xdr:rowOff>
    </xdr:to>
    <xdr:pic>
      <xdr:nvPicPr>
        <xdr:cNvPr id="875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675" y="19897725"/>
          <a:ext cx="542925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121</xdr:row>
      <xdr:rowOff>104775</xdr:rowOff>
    </xdr:from>
    <xdr:to>
      <xdr:col>0</xdr:col>
      <xdr:colOff>609600</xdr:colOff>
      <xdr:row>126</xdr:row>
      <xdr:rowOff>0</xdr:rowOff>
    </xdr:to>
    <xdr:pic>
      <xdr:nvPicPr>
        <xdr:cNvPr id="8753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" y="22831425"/>
          <a:ext cx="533400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137</xdr:row>
      <xdr:rowOff>38100</xdr:rowOff>
    </xdr:from>
    <xdr:to>
      <xdr:col>0</xdr:col>
      <xdr:colOff>609600</xdr:colOff>
      <xdr:row>140</xdr:row>
      <xdr:rowOff>123825</xdr:rowOff>
    </xdr:to>
    <xdr:pic>
      <xdr:nvPicPr>
        <xdr:cNvPr id="875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25355550"/>
          <a:ext cx="523875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129</xdr:row>
      <xdr:rowOff>104775</xdr:rowOff>
    </xdr:from>
    <xdr:to>
      <xdr:col>0</xdr:col>
      <xdr:colOff>609600</xdr:colOff>
      <xdr:row>133</xdr:row>
      <xdr:rowOff>0</xdr:rowOff>
    </xdr:to>
    <xdr:pic>
      <xdr:nvPicPr>
        <xdr:cNvPr id="8755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5725" y="24126825"/>
          <a:ext cx="52387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28575</xdr:rowOff>
    </xdr:from>
    <xdr:to>
      <xdr:col>0</xdr:col>
      <xdr:colOff>609600</xdr:colOff>
      <xdr:row>162</xdr:row>
      <xdr:rowOff>0</xdr:rowOff>
    </xdr:to>
    <xdr:pic>
      <xdr:nvPicPr>
        <xdr:cNvPr id="875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725" y="27936825"/>
          <a:ext cx="52387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164</xdr:row>
      <xdr:rowOff>95250</xdr:rowOff>
    </xdr:from>
    <xdr:to>
      <xdr:col>0</xdr:col>
      <xdr:colOff>609600</xdr:colOff>
      <xdr:row>167</xdr:row>
      <xdr:rowOff>123825</xdr:rowOff>
    </xdr:to>
    <xdr:pic>
      <xdr:nvPicPr>
        <xdr:cNvPr id="875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28975050"/>
          <a:ext cx="533400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171</xdr:row>
      <xdr:rowOff>19050</xdr:rowOff>
    </xdr:from>
    <xdr:to>
      <xdr:col>0</xdr:col>
      <xdr:colOff>609600</xdr:colOff>
      <xdr:row>174</xdr:row>
      <xdr:rowOff>0</xdr:rowOff>
    </xdr:to>
    <xdr:pic>
      <xdr:nvPicPr>
        <xdr:cNvPr id="875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7150" y="30032325"/>
          <a:ext cx="55245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177</xdr:row>
      <xdr:rowOff>47625</xdr:rowOff>
    </xdr:from>
    <xdr:to>
      <xdr:col>0</xdr:col>
      <xdr:colOff>609600</xdr:colOff>
      <xdr:row>180</xdr:row>
      <xdr:rowOff>0</xdr:rowOff>
    </xdr:to>
    <xdr:pic>
      <xdr:nvPicPr>
        <xdr:cNvPr id="8759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31032450"/>
          <a:ext cx="5619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182</xdr:row>
      <xdr:rowOff>66675</xdr:rowOff>
    </xdr:from>
    <xdr:to>
      <xdr:col>0</xdr:col>
      <xdr:colOff>609600</xdr:colOff>
      <xdr:row>187</xdr:row>
      <xdr:rowOff>0</xdr:rowOff>
    </xdr:to>
    <xdr:pic>
      <xdr:nvPicPr>
        <xdr:cNvPr id="8760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4775" y="33413700"/>
          <a:ext cx="5048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190</xdr:row>
      <xdr:rowOff>85725</xdr:rowOff>
    </xdr:from>
    <xdr:to>
      <xdr:col>0</xdr:col>
      <xdr:colOff>609600</xdr:colOff>
      <xdr:row>193</xdr:row>
      <xdr:rowOff>123825</xdr:rowOff>
    </xdr:to>
    <xdr:pic>
      <xdr:nvPicPr>
        <xdr:cNvPr id="8761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6200" y="34728150"/>
          <a:ext cx="5334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197</xdr:row>
      <xdr:rowOff>9525</xdr:rowOff>
    </xdr:from>
    <xdr:to>
      <xdr:col>0</xdr:col>
      <xdr:colOff>609600</xdr:colOff>
      <xdr:row>201</xdr:row>
      <xdr:rowOff>0</xdr:rowOff>
    </xdr:to>
    <xdr:pic>
      <xdr:nvPicPr>
        <xdr:cNvPr id="8762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675" y="35785425"/>
          <a:ext cx="542925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203</xdr:row>
      <xdr:rowOff>85725</xdr:rowOff>
    </xdr:from>
    <xdr:to>
      <xdr:col>0</xdr:col>
      <xdr:colOff>609600</xdr:colOff>
      <xdr:row>207</xdr:row>
      <xdr:rowOff>28575</xdr:rowOff>
    </xdr:to>
    <xdr:pic>
      <xdr:nvPicPr>
        <xdr:cNvPr id="8763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3825" y="36833175"/>
          <a:ext cx="485775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57150</xdr:rowOff>
    </xdr:from>
    <xdr:to>
      <xdr:col>0</xdr:col>
      <xdr:colOff>609600</xdr:colOff>
      <xdr:row>219</xdr:row>
      <xdr:rowOff>123825</xdr:rowOff>
    </xdr:to>
    <xdr:pic>
      <xdr:nvPicPr>
        <xdr:cNvPr id="8764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5725" y="3890962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255</xdr:row>
      <xdr:rowOff>9525</xdr:rowOff>
    </xdr:from>
    <xdr:to>
      <xdr:col>0</xdr:col>
      <xdr:colOff>609600</xdr:colOff>
      <xdr:row>258</xdr:row>
      <xdr:rowOff>0</xdr:rowOff>
    </xdr:to>
    <xdr:pic>
      <xdr:nvPicPr>
        <xdr:cNvPr id="87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00025" y="44462700"/>
          <a:ext cx="409575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260</xdr:row>
      <xdr:rowOff>38100</xdr:rowOff>
    </xdr:from>
    <xdr:to>
      <xdr:col>0</xdr:col>
      <xdr:colOff>609600</xdr:colOff>
      <xdr:row>263</xdr:row>
      <xdr:rowOff>9525</xdr:rowOff>
    </xdr:to>
    <xdr:pic>
      <xdr:nvPicPr>
        <xdr:cNvPr id="87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4300" y="45300900"/>
          <a:ext cx="49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236</xdr:row>
      <xdr:rowOff>9525</xdr:rowOff>
    </xdr:from>
    <xdr:to>
      <xdr:col>0</xdr:col>
      <xdr:colOff>609600</xdr:colOff>
      <xdr:row>237</xdr:row>
      <xdr:rowOff>123825</xdr:rowOff>
    </xdr:to>
    <xdr:pic>
      <xdr:nvPicPr>
        <xdr:cNvPr id="87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6200" y="40157400"/>
          <a:ext cx="5334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243</xdr:row>
      <xdr:rowOff>47625</xdr:rowOff>
    </xdr:from>
    <xdr:to>
      <xdr:col>0</xdr:col>
      <xdr:colOff>609600</xdr:colOff>
      <xdr:row>245</xdr:row>
      <xdr:rowOff>0</xdr:rowOff>
    </xdr:to>
    <xdr:pic>
      <xdr:nvPicPr>
        <xdr:cNvPr id="87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5250" y="41328975"/>
          <a:ext cx="5143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266</xdr:row>
      <xdr:rowOff>0</xdr:rowOff>
    </xdr:from>
    <xdr:to>
      <xdr:col>0</xdr:col>
      <xdr:colOff>609600</xdr:colOff>
      <xdr:row>269</xdr:row>
      <xdr:rowOff>66675</xdr:rowOff>
    </xdr:to>
    <xdr:pic>
      <xdr:nvPicPr>
        <xdr:cNvPr id="87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7150" y="46072425"/>
          <a:ext cx="55245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271</xdr:row>
      <xdr:rowOff>95250</xdr:rowOff>
    </xdr:from>
    <xdr:to>
      <xdr:col>0</xdr:col>
      <xdr:colOff>609600</xdr:colOff>
      <xdr:row>274</xdr:row>
      <xdr:rowOff>114300</xdr:rowOff>
    </xdr:to>
    <xdr:pic>
      <xdr:nvPicPr>
        <xdr:cNvPr id="87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5725" y="46977300"/>
          <a:ext cx="52387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279</xdr:row>
      <xdr:rowOff>57150</xdr:rowOff>
    </xdr:from>
    <xdr:to>
      <xdr:col>0</xdr:col>
      <xdr:colOff>609600</xdr:colOff>
      <xdr:row>284</xdr:row>
      <xdr:rowOff>133350</xdr:rowOff>
    </xdr:to>
    <xdr:pic>
      <xdr:nvPicPr>
        <xdr:cNvPr id="877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0" y="48234600"/>
          <a:ext cx="4191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146</xdr:row>
      <xdr:rowOff>0</xdr:rowOff>
    </xdr:from>
    <xdr:to>
      <xdr:col>0</xdr:col>
      <xdr:colOff>609600</xdr:colOff>
      <xdr:row>150</xdr:row>
      <xdr:rowOff>123825</xdr:rowOff>
    </xdr:to>
    <xdr:pic>
      <xdr:nvPicPr>
        <xdr:cNvPr id="877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5250" y="26774775"/>
          <a:ext cx="5143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0</xdr:col>
      <xdr:colOff>609600</xdr:colOff>
      <xdr:row>252</xdr:row>
      <xdr:rowOff>57150</xdr:rowOff>
    </xdr:to>
    <xdr:pic>
      <xdr:nvPicPr>
        <xdr:cNvPr id="877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43757850"/>
          <a:ext cx="60960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209</xdr:row>
      <xdr:rowOff>28575</xdr:rowOff>
    </xdr:from>
    <xdr:to>
      <xdr:col>0</xdr:col>
      <xdr:colOff>609600</xdr:colOff>
      <xdr:row>213</xdr:row>
      <xdr:rowOff>28575</xdr:rowOff>
    </xdr:to>
    <xdr:pic>
      <xdr:nvPicPr>
        <xdr:cNvPr id="877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4775" y="37747575"/>
          <a:ext cx="5048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57150</xdr:rowOff>
    </xdr:to>
    <xdr:pic>
      <xdr:nvPicPr>
        <xdr:cNvPr id="8776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</xdr:row>
      <xdr:rowOff>104775</xdr:rowOff>
    </xdr:from>
    <xdr:to>
      <xdr:col>0</xdr:col>
      <xdr:colOff>771525</xdr:colOff>
      <xdr:row>18</xdr:row>
      <xdr:rowOff>28575</xdr:rowOff>
    </xdr:to>
    <xdr:pic>
      <xdr:nvPicPr>
        <xdr:cNvPr id="8781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676275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781050</xdr:colOff>
      <xdr:row>25</xdr:row>
      <xdr:rowOff>123825</xdr:rowOff>
    </xdr:to>
    <xdr:pic>
      <xdr:nvPicPr>
        <xdr:cNvPr id="878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28</xdr:row>
      <xdr:rowOff>47625</xdr:rowOff>
    </xdr:from>
    <xdr:to>
      <xdr:col>0</xdr:col>
      <xdr:colOff>781050</xdr:colOff>
      <xdr:row>32</xdr:row>
      <xdr:rowOff>123825</xdr:rowOff>
    </xdr:to>
    <xdr:pic>
      <xdr:nvPicPr>
        <xdr:cNvPr id="878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35</xdr:row>
      <xdr:rowOff>38100</xdr:rowOff>
    </xdr:from>
    <xdr:to>
      <xdr:col>0</xdr:col>
      <xdr:colOff>800100</xdr:colOff>
      <xdr:row>39</xdr:row>
      <xdr:rowOff>114300</xdr:rowOff>
    </xdr:to>
    <xdr:pic>
      <xdr:nvPicPr>
        <xdr:cNvPr id="878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42</xdr:row>
      <xdr:rowOff>9525</xdr:rowOff>
    </xdr:from>
    <xdr:to>
      <xdr:col>0</xdr:col>
      <xdr:colOff>762000</xdr:colOff>
      <xdr:row>47</xdr:row>
      <xdr:rowOff>0</xdr:rowOff>
    </xdr:to>
    <xdr:pic>
      <xdr:nvPicPr>
        <xdr:cNvPr id="878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5905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49</xdr:row>
      <xdr:rowOff>0</xdr:rowOff>
    </xdr:from>
    <xdr:to>
      <xdr:col>0</xdr:col>
      <xdr:colOff>742950</xdr:colOff>
      <xdr:row>53</xdr:row>
      <xdr:rowOff>123825</xdr:rowOff>
    </xdr:to>
    <xdr:pic>
      <xdr:nvPicPr>
        <xdr:cNvPr id="878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5810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56</xdr:row>
      <xdr:rowOff>38100</xdr:rowOff>
    </xdr:from>
    <xdr:to>
      <xdr:col>0</xdr:col>
      <xdr:colOff>714375</xdr:colOff>
      <xdr:row>61</xdr:row>
      <xdr:rowOff>0</xdr:rowOff>
    </xdr:to>
    <xdr:pic>
      <xdr:nvPicPr>
        <xdr:cNvPr id="87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5429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704850</xdr:colOff>
      <xdr:row>70</xdr:row>
      <xdr:rowOff>123825</xdr:rowOff>
    </xdr:to>
    <xdr:pic>
      <xdr:nvPicPr>
        <xdr:cNvPr id="878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2439650"/>
          <a:ext cx="69532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74</xdr:row>
      <xdr:rowOff>19050</xdr:rowOff>
    </xdr:from>
    <xdr:to>
      <xdr:col>0</xdr:col>
      <xdr:colOff>695325</xdr:colOff>
      <xdr:row>78</xdr:row>
      <xdr:rowOff>0</xdr:rowOff>
    </xdr:to>
    <xdr:pic>
      <xdr:nvPicPr>
        <xdr:cNvPr id="878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3582650"/>
          <a:ext cx="600075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80</xdr:row>
      <xdr:rowOff>28575</xdr:rowOff>
    </xdr:from>
    <xdr:to>
      <xdr:col>0</xdr:col>
      <xdr:colOff>609600</xdr:colOff>
      <xdr:row>85</xdr:row>
      <xdr:rowOff>0</xdr:rowOff>
    </xdr:to>
    <xdr:pic>
      <xdr:nvPicPr>
        <xdr:cNvPr id="879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4563725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88</xdr:row>
      <xdr:rowOff>104775</xdr:rowOff>
    </xdr:from>
    <xdr:to>
      <xdr:col>0</xdr:col>
      <xdr:colOff>628650</xdr:colOff>
      <xdr:row>94</xdr:row>
      <xdr:rowOff>0</xdr:rowOff>
    </xdr:to>
    <xdr:pic>
      <xdr:nvPicPr>
        <xdr:cNvPr id="8791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5935325"/>
          <a:ext cx="581025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0</xdr:col>
      <xdr:colOff>685800</xdr:colOff>
      <xdr:row>101</xdr:row>
      <xdr:rowOff>9525</xdr:rowOff>
    </xdr:to>
    <xdr:pic>
      <xdr:nvPicPr>
        <xdr:cNvPr id="879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17154525"/>
          <a:ext cx="657225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105</xdr:row>
      <xdr:rowOff>38100</xdr:rowOff>
    </xdr:from>
    <xdr:to>
      <xdr:col>0</xdr:col>
      <xdr:colOff>685800</xdr:colOff>
      <xdr:row>109</xdr:row>
      <xdr:rowOff>123825</xdr:rowOff>
    </xdr:to>
    <xdr:pic>
      <xdr:nvPicPr>
        <xdr:cNvPr id="879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8621375"/>
          <a:ext cx="6381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113</xdr:row>
      <xdr:rowOff>19050</xdr:rowOff>
    </xdr:from>
    <xdr:to>
      <xdr:col>0</xdr:col>
      <xdr:colOff>762000</xdr:colOff>
      <xdr:row>116</xdr:row>
      <xdr:rowOff>142875</xdr:rowOff>
    </xdr:to>
    <xdr:pic>
      <xdr:nvPicPr>
        <xdr:cNvPr id="8794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675" y="19897725"/>
          <a:ext cx="695325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121</xdr:row>
      <xdr:rowOff>104775</xdr:rowOff>
    </xdr:from>
    <xdr:to>
      <xdr:col>0</xdr:col>
      <xdr:colOff>771525</xdr:colOff>
      <xdr:row>126</xdr:row>
      <xdr:rowOff>0</xdr:rowOff>
    </xdr:to>
    <xdr:pic>
      <xdr:nvPicPr>
        <xdr:cNvPr id="8795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" y="22831425"/>
          <a:ext cx="69532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137</xdr:row>
      <xdr:rowOff>38100</xdr:rowOff>
    </xdr:from>
    <xdr:to>
      <xdr:col>0</xdr:col>
      <xdr:colOff>771525</xdr:colOff>
      <xdr:row>140</xdr:row>
      <xdr:rowOff>123825</xdr:rowOff>
    </xdr:to>
    <xdr:pic>
      <xdr:nvPicPr>
        <xdr:cNvPr id="879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25355550"/>
          <a:ext cx="6858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129</xdr:row>
      <xdr:rowOff>104775</xdr:rowOff>
    </xdr:from>
    <xdr:to>
      <xdr:col>0</xdr:col>
      <xdr:colOff>781050</xdr:colOff>
      <xdr:row>133</xdr:row>
      <xdr:rowOff>0</xdr:rowOff>
    </xdr:to>
    <xdr:pic>
      <xdr:nvPicPr>
        <xdr:cNvPr id="8797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5725" y="24126825"/>
          <a:ext cx="69532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28575</xdr:rowOff>
    </xdr:from>
    <xdr:to>
      <xdr:col>0</xdr:col>
      <xdr:colOff>781050</xdr:colOff>
      <xdr:row>162</xdr:row>
      <xdr:rowOff>0</xdr:rowOff>
    </xdr:to>
    <xdr:pic>
      <xdr:nvPicPr>
        <xdr:cNvPr id="879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725" y="27936825"/>
          <a:ext cx="6953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164</xdr:row>
      <xdr:rowOff>95250</xdr:rowOff>
    </xdr:from>
    <xdr:to>
      <xdr:col>0</xdr:col>
      <xdr:colOff>771525</xdr:colOff>
      <xdr:row>167</xdr:row>
      <xdr:rowOff>123825</xdr:rowOff>
    </xdr:to>
    <xdr:pic>
      <xdr:nvPicPr>
        <xdr:cNvPr id="8799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28975050"/>
          <a:ext cx="69532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171</xdr:row>
      <xdr:rowOff>19050</xdr:rowOff>
    </xdr:from>
    <xdr:to>
      <xdr:col>0</xdr:col>
      <xdr:colOff>752475</xdr:colOff>
      <xdr:row>174</xdr:row>
      <xdr:rowOff>0</xdr:rowOff>
    </xdr:to>
    <xdr:pic>
      <xdr:nvPicPr>
        <xdr:cNvPr id="8800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7150" y="30032325"/>
          <a:ext cx="695325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177</xdr:row>
      <xdr:rowOff>47625</xdr:rowOff>
    </xdr:from>
    <xdr:to>
      <xdr:col>0</xdr:col>
      <xdr:colOff>742950</xdr:colOff>
      <xdr:row>180</xdr:row>
      <xdr:rowOff>0</xdr:rowOff>
    </xdr:to>
    <xdr:pic>
      <xdr:nvPicPr>
        <xdr:cNvPr id="880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31032450"/>
          <a:ext cx="6953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182</xdr:row>
      <xdr:rowOff>66675</xdr:rowOff>
    </xdr:from>
    <xdr:to>
      <xdr:col>0</xdr:col>
      <xdr:colOff>800100</xdr:colOff>
      <xdr:row>187</xdr:row>
      <xdr:rowOff>0</xdr:rowOff>
    </xdr:to>
    <xdr:pic>
      <xdr:nvPicPr>
        <xdr:cNvPr id="8802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4775" y="33413700"/>
          <a:ext cx="6953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190</xdr:row>
      <xdr:rowOff>85725</xdr:rowOff>
    </xdr:from>
    <xdr:to>
      <xdr:col>0</xdr:col>
      <xdr:colOff>762000</xdr:colOff>
      <xdr:row>193</xdr:row>
      <xdr:rowOff>123825</xdr:rowOff>
    </xdr:to>
    <xdr:pic>
      <xdr:nvPicPr>
        <xdr:cNvPr id="8803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6200" y="34728150"/>
          <a:ext cx="6858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197</xdr:row>
      <xdr:rowOff>9525</xdr:rowOff>
    </xdr:from>
    <xdr:to>
      <xdr:col>0</xdr:col>
      <xdr:colOff>752475</xdr:colOff>
      <xdr:row>201</xdr:row>
      <xdr:rowOff>0</xdr:rowOff>
    </xdr:to>
    <xdr:pic>
      <xdr:nvPicPr>
        <xdr:cNvPr id="8804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675" y="35785425"/>
          <a:ext cx="68580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203</xdr:row>
      <xdr:rowOff>85725</xdr:rowOff>
    </xdr:from>
    <xdr:to>
      <xdr:col>0</xdr:col>
      <xdr:colOff>676275</xdr:colOff>
      <xdr:row>207</xdr:row>
      <xdr:rowOff>28575</xdr:rowOff>
    </xdr:to>
    <xdr:pic>
      <xdr:nvPicPr>
        <xdr:cNvPr id="8805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3825" y="36833175"/>
          <a:ext cx="552450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57150</xdr:rowOff>
    </xdr:from>
    <xdr:to>
      <xdr:col>0</xdr:col>
      <xdr:colOff>781050</xdr:colOff>
      <xdr:row>219</xdr:row>
      <xdr:rowOff>123825</xdr:rowOff>
    </xdr:to>
    <xdr:pic>
      <xdr:nvPicPr>
        <xdr:cNvPr id="8806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5725" y="38909625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255</xdr:row>
      <xdr:rowOff>9525</xdr:rowOff>
    </xdr:from>
    <xdr:to>
      <xdr:col>0</xdr:col>
      <xdr:colOff>628650</xdr:colOff>
      <xdr:row>258</xdr:row>
      <xdr:rowOff>0</xdr:rowOff>
    </xdr:to>
    <xdr:pic>
      <xdr:nvPicPr>
        <xdr:cNvPr id="88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00025" y="44462700"/>
          <a:ext cx="428625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260</xdr:row>
      <xdr:rowOff>38100</xdr:rowOff>
    </xdr:from>
    <xdr:to>
      <xdr:col>0</xdr:col>
      <xdr:colOff>666750</xdr:colOff>
      <xdr:row>263</xdr:row>
      <xdr:rowOff>9525</xdr:rowOff>
    </xdr:to>
    <xdr:pic>
      <xdr:nvPicPr>
        <xdr:cNvPr id="88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4300" y="45300900"/>
          <a:ext cx="55245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236</xdr:row>
      <xdr:rowOff>9525</xdr:rowOff>
    </xdr:from>
    <xdr:to>
      <xdr:col>0</xdr:col>
      <xdr:colOff>762000</xdr:colOff>
      <xdr:row>237</xdr:row>
      <xdr:rowOff>123825</xdr:rowOff>
    </xdr:to>
    <xdr:pic>
      <xdr:nvPicPr>
        <xdr:cNvPr id="88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6200" y="40157400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243</xdr:row>
      <xdr:rowOff>47625</xdr:rowOff>
    </xdr:from>
    <xdr:to>
      <xdr:col>0</xdr:col>
      <xdr:colOff>781050</xdr:colOff>
      <xdr:row>245</xdr:row>
      <xdr:rowOff>0</xdr:rowOff>
    </xdr:to>
    <xdr:pic>
      <xdr:nvPicPr>
        <xdr:cNvPr id="88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5250" y="41328975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266</xdr:row>
      <xdr:rowOff>0</xdr:rowOff>
    </xdr:from>
    <xdr:to>
      <xdr:col>0</xdr:col>
      <xdr:colOff>742950</xdr:colOff>
      <xdr:row>269</xdr:row>
      <xdr:rowOff>66675</xdr:rowOff>
    </xdr:to>
    <xdr:pic>
      <xdr:nvPicPr>
        <xdr:cNvPr id="88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7150" y="46072425"/>
          <a:ext cx="68580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271</xdr:row>
      <xdr:rowOff>95250</xdr:rowOff>
    </xdr:from>
    <xdr:to>
      <xdr:col>0</xdr:col>
      <xdr:colOff>781050</xdr:colOff>
      <xdr:row>274</xdr:row>
      <xdr:rowOff>114300</xdr:rowOff>
    </xdr:to>
    <xdr:pic>
      <xdr:nvPicPr>
        <xdr:cNvPr id="88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5725" y="46977300"/>
          <a:ext cx="69532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279</xdr:row>
      <xdr:rowOff>57150</xdr:rowOff>
    </xdr:from>
    <xdr:to>
      <xdr:col>0</xdr:col>
      <xdr:colOff>666750</xdr:colOff>
      <xdr:row>284</xdr:row>
      <xdr:rowOff>133350</xdr:rowOff>
    </xdr:to>
    <xdr:pic>
      <xdr:nvPicPr>
        <xdr:cNvPr id="881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0" y="48234600"/>
          <a:ext cx="4762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146</xdr:row>
      <xdr:rowOff>0</xdr:rowOff>
    </xdr:from>
    <xdr:to>
      <xdr:col>0</xdr:col>
      <xdr:colOff>790575</xdr:colOff>
      <xdr:row>150</xdr:row>
      <xdr:rowOff>123825</xdr:rowOff>
    </xdr:to>
    <xdr:pic>
      <xdr:nvPicPr>
        <xdr:cNvPr id="881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5250" y="26774775"/>
          <a:ext cx="6953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0</xdr:col>
      <xdr:colOff>885825</xdr:colOff>
      <xdr:row>252</xdr:row>
      <xdr:rowOff>57150</xdr:rowOff>
    </xdr:to>
    <xdr:pic>
      <xdr:nvPicPr>
        <xdr:cNvPr id="881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43757850"/>
          <a:ext cx="88582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209</xdr:row>
      <xdr:rowOff>28575</xdr:rowOff>
    </xdr:from>
    <xdr:to>
      <xdr:col>0</xdr:col>
      <xdr:colOff>685800</xdr:colOff>
      <xdr:row>213</xdr:row>
      <xdr:rowOff>28575</xdr:rowOff>
    </xdr:to>
    <xdr:pic>
      <xdr:nvPicPr>
        <xdr:cNvPr id="881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4775" y="37747575"/>
          <a:ext cx="5810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57150</xdr:rowOff>
    </xdr:to>
    <xdr:pic>
      <xdr:nvPicPr>
        <xdr:cNvPr id="8818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223</xdr:row>
      <xdr:rowOff>85725</xdr:rowOff>
    </xdr:from>
    <xdr:to>
      <xdr:col>0</xdr:col>
      <xdr:colOff>609600</xdr:colOff>
      <xdr:row>226</xdr:row>
      <xdr:rowOff>133350</xdr:rowOff>
    </xdr:to>
    <xdr:pic>
      <xdr:nvPicPr>
        <xdr:cNvPr id="8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4502467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223</xdr:row>
      <xdr:rowOff>85725</xdr:rowOff>
    </xdr:from>
    <xdr:to>
      <xdr:col>0</xdr:col>
      <xdr:colOff>866775</xdr:colOff>
      <xdr:row>226</xdr:row>
      <xdr:rowOff>133350</xdr:rowOff>
    </xdr:to>
    <xdr:pic>
      <xdr:nvPicPr>
        <xdr:cNvPr id="8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45024675"/>
          <a:ext cx="7905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57150</xdr:rowOff>
    </xdr:to>
    <xdr:pic>
      <xdr:nvPicPr>
        <xdr:cNvPr id="88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57150</xdr:rowOff>
    </xdr:to>
    <xdr:pic>
      <xdr:nvPicPr>
        <xdr:cNvPr id="89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4"/>
  <sheetViews>
    <sheetView showZeros="0" tabSelected="1" zoomScaleNormal="100" workbookViewId="0">
      <selection activeCell="N1" sqref="N1:S1048576"/>
    </sheetView>
  </sheetViews>
  <sheetFormatPr defaultRowHeight="12.75"/>
  <cols>
    <col min="1" max="1" width="14.5703125" style="37" customWidth="1"/>
    <col min="2" max="2" width="19.42578125" style="37" customWidth="1"/>
    <col min="3" max="3" width="5.140625" style="83" customWidth="1"/>
    <col min="4" max="4" width="10.7109375" style="83" customWidth="1"/>
    <col min="5" max="5" width="10.5703125" style="84" customWidth="1"/>
    <col min="6" max="6" width="10.7109375" style="85" customWidth="1"/>
    <col min="7" max="7" width="9.140625" style="37"/>
    <col min="8" max="8" width="13.140625" style="84" customWidth="1"/>
    <col min="9" max="9" width="9.140625" style="86"/>
    <col min="10" max="10" width="9.140625" style="37"/>
    <col min="11" max="11" width="13.140625" style="37" customWidth="1"/>
    <col min="12" max="12" width="9.140625" style="37"/>
    <col min="14" max="14" width="17.7109375" hidden="1" customWidth="1"/>
    <col min="15" max="19" width="9.140625" hidden="1" customWidth="1"/>
    <col min="20" max="20" width="9.140625" customWidth="1"/>
  </cols>
  <sheetData>
    <row r="1" spans="1:19">
      <c r="A1" s="32"/>
      <c r="B1" s="32"/>
      <c r="C1" s="33"/>
      <c r="D1" s="33"/>
      <c r="E1" s="34"/>
      <c r="F1" s="35"/>
      <c r="G1" s="32"/>
      <c r="H1" s="34"/>
      <c r="I1" s="36"/>
      <c r="J1" s="32"/>
      <c r="K1" s="32"/>
      <c r="L1" s="32"/>
    </row>
    <row r="2" spans="1:19" ht="12.75" customHeight="1">
      <c r="A2" s="32"/>
      <c r="B2" s="228"/>
      <c r="C2" s="228"/>
      <c r="D2" s="228"/>
      <c r="E2" s="228"/>
      <c r="F2" s="228"/>
      <c r="G2" s="229" t="s">
        <v>197</v>
      </c>
      <c r="H2" s="230"/>
      <c r="I2" s="230"/>
      <c r="J2" s="32"/>
      <c r="K2" s="32"/>
      <c r="L2" s="32"/>
    </row>
    <row r="3" spans="1:19" ht="12.75" customHeight="1">
      <c r="A3" s="32"/>
      <c r="B3" s="228"/>
      <c r="C3" s="228"/>
      <c r="D3" s="228"/>
      <c r="E3" s="228"/>
      <c r="F3" s="228"/>
      <c r="G3" s="32"/>
      <c r="H3" s="34"/>
      <c r="I3" s="36"/>
      <c r="J3" s="32"/>
      <c r="K3" s="32"/>
      <c r="L3" s="32"/>
    </row>
    <row r="4" spans="1:19" ht="19.5">
      <c r="A4" s="38" t="s">
        <v>9</v>
      </c>
      <c r="B4" s="32"/>
      <c r="C4" s="33"/>
      <c r="D4" s="39" t="s">
        <v>8</v>
      </c>
      <c r="E4" s="34"/>
      <c r="F4" s="35"/>
      <c r="G4" s="231" t="s">
        <v>198</v>
      </c>
      <c r="H4" s="231"/>
      <c r="I4" s="231"/>
      <c r="J4" s="231"/>
      <c r="K4" s="231"/>
      <c r="L4" s="32"/>
    </row>
    <row r="5" spans="1:19" ht="19.5">
      <c r="A5" s="232"/>
      <c r="B5" s="233"/>
      <c r="C5" s="33"/>
      <c r="D5" s="232"/>
      <c r="E5" s="234"/>
      <c r="F5" s="233"/>
      <c r="G5" s="2"/>
      <c r="H5" s="2"/>
      <c r="I5" s="2"/>
      <c r="J5" s="2"/>
      <c r="K5" s="32"/>
      <c r="L5" s="32"/>
    </row>
    <row r="6" spans="1:19">
      <c r="A6" s="235"/>
      <c r="B6" s="236"/>
      <c r="C6" s="40"/>
      <c r="D6" s="235"/>
      <c r="E6" s="237"/>
      <c r="F6" s="236"/>
      <c r="G6" s="3" t="s">
        <v>199</v>
      </c>
      <c r="H6" s="238"/>
      <c r="I6" s="238"/>
      <c r="J6" s="238"/>
      <c r="K6" s="238"/>
      <c r="L6" s="32"/>
    </row>
    <row r="7" spans="1:19">
      <c r="A7" s="235"/>
      <c r="B7" s="236"/>
      <c r="C7" s="40"/>
      <c r="D7" s="235"/>
      <c r="E7" s="237"/>
      <c r="F7" s="236"/>
      <c r="G7" s="3" t="s">
        <v>200</v>
      </c>
      <c r="H7" s="239"/>
      <c r="I7" s="239"/>
      <c r="J7" s="239"/>
      <c r="K7" s="239"/>
      <c r="L7" s="32"/>
    </row>
    <row r="8" spans="1:19" ht="27">
      <c r="A8" s="235"/>
      <c r="B8" s="236"/>
      <c r="C8" s="40"/>
      <c r="D8" s="235"/>
      <c r="E8" s="237"/>
      <c r="F8" s="236"/>
      <c r="G8" s="41"/>
      <c r="H8" s="41"/>
      <c r="I8" s="41"/>
      <c r="J8" s="32"/>
      <c r="K8" s="32"/>
      <c r="L8" s="32"/>
    </row>
    <row r="9" spans="1:19">
      <c r="A9" s="240"/>
      <c r="B9" s="241"/>
      <c r="C9" s="40"/>
      <c r="D9" s="240"/>
      <c r="E9" s="242"/>
      <c r="F9" s="241"/>
      <c r="G9" s="32"/>
      <c r="H9" s="34"/>
      <c r="I9" s="36"/>
      <c r="J9" s="32"/>
      <c r="K9" s="32"/>
      <c r="L9" s="32"/>
    </row>
    <row r="10" spans="1:19" ht="12.75" customHeight="1">
      <c r="A10" s="243" t="s">
        <v>196</v>
      </c>
      <c r="B10" s="243"/>
      <c r="C10" s="243"/>
      <c r="D10" s="42"/>
      <c r="E10" s="42"/>
      <c r="F10" s="42"/>
      <c r="G10" s="43" t="s">
        <v>10</v>
      </c>
      <c r="H10" s="238"/>
      <c r="I10" s="238"/>
      <c r="J10" s="238"/>
      <c r="K10" s="238"/>
      <c r="L10" s="32"/>
    </row>
    <row r="11" spans="1:19" ht="12.75" customHeight="1">
      <c r="A11" s="244"/>
      <c r="B11" s="244"/>
      <c r="C11" s="243"/>
      <c r="D11" s="44"/>
      <c r="E11" s="44"/>
      <c r="F11" s="44"/>
      <c r="G11" s="23"/>
      <c r="H11" s="45"/>
      <c r="I11" s="25"/>
      <c r="J11" s="32"/>
      <c r="K11" s="32"/>
      <c r="L11" s="32"/>
    </row>
    <row r="12" spans="1:19">
      <c r="A12" s="46"/>
      <c r="B12" s="46"/>
      <c r="C12" s="47"/>
      <c r="D12" s="48"/>
      <c r="E12" s="49" t="s">
        <v>6</v>
      </c>
      <c r="F12" s="50"/>
      <c r="G12" s="51"/>
      <c r="H12" s="49" t="s">
        <v>7</v>
      </c>
      <c r="I12" s="52"/>
      <c r="J12" s="245" t="s">
        <v>278</v>
      </c>
      <c r="K12" s="246"/>
      <c r="L12" s="246"/>
    </row>
    <row r="13" spans="1:19">
      <c r="A13" s="53" t="s">
        <v>0</v>
      </c>
      <c r="B13" s="53" t="s">
        <v>1</v>
      </c>
      <c r="C13" s="5" t="s">
        <v>2</v>
      </c>
      <c r="D13" s="5" t="s">
        <v>3</v>
      </c>
      <c r="E13" s="54" t="s">
        <v>4</v>
      </c>
      <c r="F13" s="55" t="s">
        <v>5</v>
      </c>
      <c r="G13" s="5" t="s">
        <v>3</v>
      </c>
      <c r="H13" s="54" t="s">
        <v>4</v>
      </c>
      <c r="I13" s="56" t="s">
        <v>5</v>
      </c>
      <c r="J13" s="57" t="s">
        <v>3</v>
      </c>
      <c r="K13" s="5" t="s">
        <v>4</v>
      </c>
      <c r="L13" s="5" t="s">
        <v>5</v>
      </c>
    </row>
    <row r="14" spans="1:19">
      <c r="A14" s="58" t="s">
        <v>11</v>
      </c>
      <c r="B14" s="59"/>
      <c r="C14" s="60"/>
      <c r="D14" s="6"/>
      <c r="E14" s="61"/>
      <c r="F14" s="62"/>
      <c r="G14" s="60"/>
      <c r="H14" s="61"/>
      <c r="I14" s="28"/>
      <c r="J14" s="63"/>
      <c r="K14" s="16"/>
      <c r="L14" s="16"/>
    </row>
    <row r="15" spans="1:19">
      <c r="A15" s="247"/>
      <c r="B15" s="59" t="s">
        <v>12</v>
      </c>
      <c r="C15" s="65">
        <v>1.5</v>
      </c>
      <c r="D15" s="6"/>
      <c r="E15" s="157">
        <f>Q15</f>
        <v>46.800000000000004</v>
      </c>
      <c r="F15" s="62">
        <f>+E15*D15</f>
        <v>0</v>
      </c>
      <c r="G15" s="6"/>
      <c r="H15" s="157">
        <f>R15</f>
        <v>36.200000000000003</v>
      </c>
      <c r="I15" s="28">
        <f>+H15*G15</f>
        <v>0</v>
      </c>
      <c r="J15" s="19"/>
      <c r="K15" s="197">
        <f>S15</f>
        <v>37.1</v>
      </c>
      <c r="L15" s="27">
        <f>+K15*J15</f>
        <v>0</v>
      </c>
      <c r="N15" t="s">
        <v>12</v>
      </c>
      <c r="O15">
        <v>1</v>
      </c>
      <c r="P15" t="s">
        <v>300</v>
      </c>
      <c r="Q15">
        <v>46.800000000000004</v>
      </c>
      <c r="R15">
        <v>36.200000000000003</v>
      </c>
      <c r="S15">
        <v>37.1</v>
      </c>
    </row>
    <row r="16" spans="1:19">
      <c r="A16" s="247"/>
      <c r="B16" s="59" t="s">
        <v>13</v>
      </c>
      <c r="C16" s="60">
        <v>2</v>
      </c>
      <c r="D16" s="7"/>
      <c r="E16" s="157">
        <f t="shared" ref="E16:E54" si="0">Q16</f>
        <v>57</v>
      </c>
      <c r="F16" s="66">
        <f>+E16*D16</f>
        <v>0</v>
      </c>
      <c r="G16" s="7"/>
      <c r="H16" s="157">
        <f>R16</f>
        <v>46.6</v>
      </c>
      <c r="I16" s="67">
        <f>+H16*G16</f>
        <v>0</v>
      </c>
      <c r="J16" s="10"/>
      <c r="K16" s="197">
        <f>S16</f>
        <v>47.7</v>
      </c>
      <c r="L16" s="27">
        <f>+K16*J16</f>
        <v>0</v>
      </c>
      <c r="N16" t="s">
        <v>13</v>
      </c>
      <c r="O16">
        <v>2</v>
      </c>
      <c r="P16" t="s">
        <v>301</v>
      </c>
      <c r="Q16">
        <v>57</v>
      </c>
      <c r="R16">
        <v>46.6</v>
      </c>
      <c r="S16">
        <v>47.7</v>
      </c>
    </row>
    <row r="17" spans="1:19">
      <c r="A17" s="247"/>
      <c r="B17" s="59" t="s">
        <v>14</v>
      </c>
      <c r="C17" s="60">
        <v>3</v>
      </c>
      <c r="D17" s="6"/>
      <c r="E17" s="157">
        <f t="shared" si="0"/>
        <v>72.8</v>
      </c>
      <c r="F17" s="62">
        <f>+E17*D17</f>
        <v>0</v>
      </c>
      <c r="G17" s="6"/>
      <c r="H17" s="157">
        <f>R17</f>
        <v>68.699999999999989</v>
      </c>
      <c r="I17" s="28">
        <f>+H17*G17</f>
        <v>0</v>
      </c>
      <c r="J17" s="10"/>
      <c r="K17" s="197">
        <f>S17</f>
        <v>71</v>
      </c>
      <c r="L17" s="27">
        <f>+K17*J17</f>
        <v>0</v>
      </c>
      <c r="N17" t="s">
        <v>14</v>
      </c>
      <c r="O17">
        <v>3</v>
      </c>
      <c r="P17" t="s">
        <v>302</v>
      </c>
      <c r="Q17">
        <v>72.8</v>
      </c>
      <c r="R17">
        <v>68.699999999999989</v>
      </c>
      <c r="S17">
        <v>71</v>
      </c>
    </row>
    <row r="18" spans="1:19">
      <c r="A18" s="247"/>
      <c r="B18" s="59" t="s">
        <v>15</v>
      </c>
      <c r="C18" s="60">
        <v>4</v>
      </c>
      <c r="D18" s="7"/>
      <c r="E18" s="157">
        <f t="shared" si="0"/>
        <v>103.1</v>
      </c>
      <c r="F18" s="66">
        <f>+E18*D18</f>
        <v>0</v>
      </c>
      <c r="G18" s="7"/>
      <c r="H18" s="157">
        <f>R18</f>
        <v>94.699999999999989</v>
      </c>
      <c r="I18" s="67">
        <f>+H18*G18</f>
        <v>0</v>
      </c>
      <c r="J18" s="10"/>
      <c r="K18" s="197">
        <f>S18</f>
        <v>97.199999999999989</v>
      </c>
      <c r="L18" s="27">
        <f>+K18*J18</f>
        <v>0</v>
      </c>
      <c r="N18" t="s">
        <v>15</v>
      </c>
      <c r="O18">
        <v>4</v>
      </c>
      <c r="P18" t="s">
        <v>303</v>
      </c>
      <c r="Q18">
        <v>103.1</v>
      </c>
      <c r="R18">
        <v>94.699999999999989</v>
      </c>
      <c r="S18">
        <v>97.199999999999989</v>
      </c>
    </row>
    <row r="19" spans="1:19">
      <c r="A19" s="247"/>
      <c r="B19" s="59" t="s">
        <v>16</v>
      </c>
      <c r="C19" s="60">
        <v>6</v>
      </c>
      <c r="D19" s="7"/>
      <c r="E19" s="157">
        <f t="shared" si="0"/>
        <v>148.29999999999998</v>
      </c>
      <c r="F19" s="66">
        <f>+E19*D19</f>
        <v>0</v>
      </c>
      <c r="G19" s="68"/>
      <c r="H19" s="163" t="str">
        <f t="shared" ref="H19" si="1">R19</f>
        <v>N/A</v>
      </c>
      <c r="I19" s="105"/>
      <c r="J19" s="106"/>
      <c r="K19" s="199" t="str">
        <f t="shared" ref="K19" si="2">S19</f>
        <v>N/A</v>
      </c>
      <c r="L19" s="219"/>
      <c r="N19" t="s">
        <v>16</v>
      </c>
      <c r="O19">
        <v>6</v>
      </c>
      <c r="P19" t="s">
        <v>304</v>
      </c>
      <c r="Q19">
        <v>148.29999999999998</v>
      </c>
      <c r="R19" t="s">
        <v>23</v>
      </c>
      <c r="S19" t="s">
        <v>23</v>
      </c>
    </row>
    <row r="20" spans="1:19">
      <c r="A20" s="22"/>
      <c r="B20" s="22"/>
      <c r="C20" s="18"/>
      <c r="D20" s="8"/>
      <c r="E20" s="69"/>
      <c r="F20" s="70"/>
      <c r="G20" s="18"/>
      <c r="H20" s="69"/>
      <c r="I20" s="27"/>
      <c r="J20" s="10"/>
      <c r="K20" s="18"/>
      <c r="L20" s="27"/>
    </row>
    <row r="21" spans="1:19">
      <c r="A21" s="58" t="s">
        <v>17</v>
      </c>
      <c r="B21" s="59"/>
      <c r="C21" s="60"/>
      <c r="D21" s="6"/>
      <c r="E21" s="61"/>
      <c r="F21" s="62"/>
      <c r="G21" s="60"/>
      <c r="H21" s="61"/>
      <c r="I21" s="28"/>
      <c r="J21" s="88"/>
      <c r="K21" s="17"/>
      <c r="L21" s="28"/>
    </row>
    <row r="22" spans="1:19">
      <c r="A22" s="247"/>
      <c r="B22" s="59" t="s">
        <v>18</v>
      </c>
      <c r="C22" s="65">
        <v>1.5</v>
      </c>
      <c r="D22" s="6"/>
      <c r="E22" s="157">
        <f t="shared" si="0"/>
        <v>59.5</v>
      </c>
      <c r="F22" s="62">
        <f>+E22*D22</f>
        <v>0</v>
      </c>
      <c r="G22" s="6"/>
      <c r="H22" s="157">
        <f>R22</f>
        <v>48.9</v>
      </c>
      <c r="I22" s="28">
        <f>+H22*G22</f>
        <v>0</v>
      </c>
      <c r="J22" s="19"/>
      <c r="K22" s="197">
        <f>S22</f>
        <v>49.7</v>
      </c>
      <c r="L22" s="27">
        <f>+K22*J22</f>
        <v>0</v>
      </c>
      <c r="N22" t="s">
        <v>18</v>
      </c>
      <c r="O22" s="223">
        <v>37257</v>
      </c>
      <c r="P22" t="s">
        <v>300</v>
      </c>
      <c r="Q22">
        <v>59.5</v>
      </c>
      <c r="R22">
        <v>48.9</v>
      </c>
      <c r="S22">
        <v>49.7</v>
      </c>
    </row>
    <row r="23" spans="1:19">
      <c r="A23" s="247"/>
      <c r="B23" s="59" t="s">
        <v>19</v>
      </c>
      <c r="C23" s="60">
        <v>2</v>
      </c>
      <c r="D23" s="7"/>
      <c r="E23" s="157">
        <f t="shared" si="0"/>
        <v>72.599999999999994</v>
      </c>
      <c r="F23" s="66">
        <f>+E23*D23</f>
        <v>0</v>
      </c>
      <c r="G23" s="7"/>
      <c r="H23" s="157">
        <f>R23</f>
        <v>62.2</v>
      </c>
      <c r="I23" s="67">
        <f>+H23*G23</f>
        <v>0</v>
      </c>
      <c r="J23" s="10"/>
      <c r="K23" s="197">
        <f>S23</f>
        <v>63.4</v>
      </c>
      <c r="L23" s="27">
        <f>+K23*J23</f>
        <v>0</v>
      </c>
      <c r="N23" t="s">
        <v>19</v>
      </c>
      <c r="O23">
        <v>2</v>
      </c>
      <c r="P23" t="s">
        <v>301</v>
      </c>
      <c r="Q23">
        <v>72.599999999999994</v>
      </c>
      <c r="R23">
        <v>62.2</v>
      </c>
      <c r="S23">
        <v>63.4</v>
      </c>
    </row>
    <row r="24" spans="1:19">
      <c r="A24" s="247"/>
      <c r="B24" s="59" t="s">
        <v>20</v>
      </c>
      <c r="C24" s="60">
        <v>3</v>
      </c>
      <c r="D24" s="6"/>
      <c r="E24" s="157">
        <f t="shared" si="0"/>
        <v>123.69999999999999</v>
      </c>
      <c r="F24" s="62">
        <f>+E24*D24</f>
        <v>0</v>
      </c>
      <c r="G24" s="6"/>
      <c r="H24" s="157">
        <f>R24</f>
        <v>119.6</v>
      </c>
      <c r="I24" s="28">
        <f>+H24*G24</f>
        <v>0</v>
      </c>
      <c r="J24" s="10"/>
      <c r="K24" s="197">
        <f>S24</f>
        <v>121.8</v>
      </c>
      <c r="L24" s="27">
        <f>+K24*J24</f>
        <v>0</v>
      </c>
      <c r="N24" t="s">
        <v>20</v>
      </c>
      <c r="O24">
        <v>3</v>
      </c>
      <c r="P24" t="s">
        <v>302</v>
      </c>
      <c r="Q24">
        <v>123.69999999999999</v>
      </c>
      <c r="R24">
        <v>119.6</v>
      </c>
      <c r="S24">
        <v>121.8</v>
      </c>
    </row>
    <row r="25" spans="1:19">
      <c r="A25" s="247"/>
      <c r="B25" s="59" t="s">
        <v>21</v>
      </c>
      <c r="C25" s="60">
        <v>4</v>
      </c>
      <c r="D25" s="7"/>
      <c r="E25" s="157">
        <f t="shared" si="0"/>
        <v>197.6</v>
      </c>
      <c r="F25" s="66">
        <f>+E25*D25</f>
        <v>0</v>
      </c>
      <c r="G25" s="7"/>
      <c r="H25" s="157">
        <f>R25</f>
        <v>189.2</v>
      </c>
      <c r="I25" s="67">
        <f>+H25*G25</f>
        <v>0</v>
      </c>
      <c r="J25" s="10"/>
      <c r="K25" s="197">
        <f>S25</f>
        <v>191.7</v>
      </c>
      <c r="L25" s="27">
        <f>+K25*J25</f>
        <v>0</v>
      </c>
      <c r="N25" t="s">
        <v>21</v>
      </c>
      <c r="O25">
        <v>4</v>
      </c>
      <c r="P25" t="s">
        <v>303</v>
      </c>
      <c r="Q25">
        <v>197.6</v>
      </c>
      <c r="R25">
        <v>189.2</v>
      </c>
      <c r="S25">
        <v>191.7</v>
      </c>
    </row>
    <row r="26" spans="1:19">
      <c r="A26" s="247"/>
      <c r="B26" s="59" t="s">
        <v>22</v>
      </c>
      <c r="C26" s="60">
        <v>6</v>
      </c>
      <c r="D26" s="7"/>
      <c r="E26" s="157">
        <f t="shared" si="0"/>
        <v>477.3</v>
      </c>
      <c r="F26" s="66">
        <f>+E26*D26</f>
        <v>0</v>
      </c>
      <c r="G26" s="68"/>
      <c r="H26" s="163" t="str">
        <f t="shared" ref="H26" si="3">R26</f>
        <v>N/A</v>
      </c>
      <c r="I26" s="105"/>
      <c r="J26" s="106"/>
      <c r="K26" s="199" t="str">
        <f t="shared" ref="K26" si="4">S26</f>
        <v>N/A</v>
      </c>
      <c r="L26" s="219"/>
      <c r="N26" t="s">
        <v>22</v>
      </c>
      <c r="O26">
        <v>6</v>
      </c>
      <c r="P26" t="s">
        <v>304</v>
      </c>
      <c r="Q26">
        <v>477.3</v>
      </c>
      <c r="R26" t="s">
        <v>23</v>
      </c>
      <c r="S26" t="s">
        <v>23</v>
      </c>
    </row>
    <row r="27" spans="1:19">
      <c r="A27" s="22"/>
      <c r="B27" s="22"/>
      <c r="C27" s="18"/>
      <c r="D27" s="8"/>
      <c r="E27" s="69"/>
      <c r="F27" s="70"/>
      <c r="G27" s="18"/>
      <c r="H27" s="69"/>
      <c r="I27" s="27"/>
      <c r="J27" s="10"/>
      <c r="K27" s="18"/>
      <c r="L27" s="27"/>
    </row>
    <row r="28" spans="1:19">
      <c r="A28" s="58" t="s">
        <v>29</v>
      </c>
      <c r="B28" s="59"/>
      <c r="C28" s="60"/>
      <c r="D28" s="6"/>
      <c r="E28" s="61"/>
      <c r="F28" s="62"/>
      <c r="G28" s="60"/>
      <c r="H28" s="61"/>
      <c r="I28" s="28"/>
      <c r="J28" s="88"/>
      <c r="K28" s="17"/>
      <c r="L28" s="28"/>
    </row>
    <row r="29" spans="1:19">
      <c r="A29" s="247"/>
      <c r="B29" s="59" t="s">
        <v>24</v>
      </c>
      <c r="C29" s="65">
        <v>1.5</v>
      </c>
      <c r="D29" s="6"/>
      <c r="E29" s="157">
        <f t="shared" si="0"/>
        <v>51.7</v>
      </c>
      <c r="F29" s="62">
        <f>+E29*D29</f>
        <v>0</v>
      </c>
      <c r="G29" s="6"/>
      <c r="H29" s="157">
        <f>R29</f>
        <v>56.6</v>
      </c>
      <c r="I29" s="28">
        <f>+H29*G29</f>
        <v>0</v>
      </c>
      <c r="J29" s="19"/>
      <c r="K29" s="197">
        <f>S29</f>
        <v>46.800000000000004</v>
      </c>
      <c r="L29" s="27">
        <f>+K29*J29</f>
        <v>0</v>
      </c>
      <c r="N29" t="s">
        <v>24</v>
      </c>
      <c r="O29" s="223">
        <v>37257</v>
      </c>
      <c r="P29" t="s">
        <v>300</v>
      </c>
      <c r="Q29">
        <v>51.7</v>
      </c>
      <c r="R29">
        <v>56.6</v>
      </c>
      <c r="S29">
        <v>46.800000000000004</v>
      </c>
    </row>
    <row r="30" spans="1:19">
      <c r="A30" s="247"/>
      <c r="B30" s="59" t="s">
        <v>25</v>
      </c>
      <c r="C30" s="60">
        <v>2</v>
      </c>
      <c r="D30" s="7"/>
      <c r="E30" s="157">
        <f t="shared" si="0"/>
        <v>62.800000000000004</v>
      </c>
      <c r="F30" s="66">
        <f>+E30*D30</f>
        <v>0</v>
      </c>
      <c r="G30" s="7"/>
      <c r="H30" s="157">
        <f>R30</f>
        <v>57.7</v>
      </c>
      <c r="I30" s="67">
        <f>+H30*G30</f>
        <v>0</v>
      </c>
      <c r="J30" s="10"/>
      <c r="K30" s="197">
        <f>S30</f>
        <v>58.2</v>
      </c>
      <c r="L30" s="27">
        <f>+K30*J30</f>
        <v>0</v>
      </c>
      <c r="N30" t="s">
        <v>25</v>
      </c>
      <c r="O30">
        <v>2</v>
      </c>
      <c r="P30" t="s">
        <v>301</v>
      </c>
      <c r="Q30">
        <v>62.800000000000004</v>
      </c>
      <c r="R30">
        <v>57.7</v>
      </c>
      <c r="S30">
        <v>58.2</v>
      </c>
    </row>
    <row r="31" spans="1:19">
      <c r="A31" s="247"/>
      <c r="B31" s="59" t="s">
        <v>26</v>
      </c>
      <c r="C31" s="60">
        <v>3</v>
      </c>
      <c r="D31" s="6"/>
      <c r="E31" s="157">
        <f t="shared" si="0"/>
        <v>119.19999999999999</v>
      </c>
      <c r="F31" s="62">
        <f>+E31*D31</f>
        <v>0</v>
      </c>
      <c r="G31" s="6"/>
      <c r="H31" s="157">
        <f>R31</f>
        <v>117.1</v>
      </c>
      <c r="I31" s="28">
        <f>+H31*G31</f>
        <v>0</v>
      </c>
      <c r="J31" s="10"/>
      <c r="K31" s="197">
        <f>S31</f>
        <v>118.3</v>
      </c>
      <c r="L31" s="27">
        <f>+K31*J31</f>
        <v>0</v>
      </c>
      <c r="N31" t="s">
        <v>26</v>
      </c>
      <c r="O31">
        <v>3</v>
      </c>
      <c r="P31" t="s">
        <v>302</v>
      </c>
      <c r="Q31">
        <v>119.19999999999999</v>
      </c>
      <c r="R31">
        <v>117.1</v>
      </c>
      <c r="S31">
        <v>118.3</v>
      </c>
    </row>
    <row r="32" spans="1:19">
      <c r="A32" s="247"/>
      <c r="B32" s="59" t="s">
        <v>27</v>
      </c>
      <c r="C32" s="60">
        <v>4</v>
      </c>
      <c r="D32" s="7"/>
      <c r="E32" s="157">
        <f t="shared" si="0"/>
        <v>188</v>
      </c>
      <c r="F32" s="66">
        <f>+E32*D32</f>
        <v>0</v>
      </c>
      <c r="G32" s="7"/>
      <c r="H32" s="157">
        <f>R32</f>
        <v>183.9</v>
      </c>
      <c r="I32" s="67">
        <f>+H32*G32</f>
        <v>0</v>
      </c>
      <c r="J32" s="10"/>
      <c r="K32" s="197">
        <f>S32</f>
        <v>185.1</v>
      </c>
      <c r="L32" s="27">
        <f>+K32*J32</f>
        <v>0</v>
      </c>
      <c r="N32" t="s">
        <v>27</v>
      </c>
      <c r="O32">
        <v>4</v>
      </c>
      <c r="P32" t="s">
        <v>303</v>
      </c>
      <c r="Q32">
        <v>188</v>
      </c>
      <c r="R32">
        <v>183.9</v>
      </c>
      <c r="S32">
        <v>185.1</v>
      </c>
    </row>
    <row r="33" spans="1:19">
      <c r="A33" s="247"/>
      <c r="B33" s="59" t="s">
        <v>28</v>
      </c>
      <c r="C33" s="60">
        <v>6</v>
      </c>
      <c r="D33" s="7"/>
      <c r="E33" s="157">
        <f t="shared" si="0"/>
        <v>448</v>
      </c>
      <c r="F33" s="66">
        <f>+E33*D33</f>
        <v>0</v>
      </c>
      <c r="G33" s="68"/>
      <c r="H33" s="163" t="str">
        <f t="shared" ref="H33" si="5">R33</f>
        <v>N/A</v>
      </c>
      <c r="I33" s="105"/>
      <c r="J33" s="106"/>
      <c r="K33" s="199" t="str">
        <f t="shared" ref="K33" si="6">S33</f>
        <v>N/A</v>
      </c>
      <c r="L33" s="219"/>
      <c r="N33" t="s">
        <v>28</v>
      </c>
      <c r="O33">
        <v>6</v>
      </c>
      <c r="P33" t="s">
        <v>304</v>
      </c>
      <c r="Q33">
        <v>448</v>
      </c>
      <c r="R33" t="s">
        <v>23</v>
      </c>
      <c r="S33" t="s">
        <v>23</v>
      </c>
    </row>
    <row r="34" spans="1:19">
      <c r="A34" s="22"/>
      <c r="B34" s="22"/>
      <c r="C34" s="18"/>
      <c r="D34" s="8"/>
      <c r="E34" s="69"/>
      <c r="F34" s="70"/>
      <c r="G34" s="18"/>
      <c r="H34" s="69"/>
      <c r="I34" s="27"/>
      <c r="J34" s="10"/>
      <c r="K34" s="18"/>
      <c r="L34" s="27"/>
    </row>
    <row r="35" spans="1:19">
      <c r="A35" s="58" t="s">
        <v>30</v>
      </c>
      <c r="B35" s="59"/>
      <c r="C35" s="60"/>
      <c r="D35" s="6"/>
      <c r="E35" s="61"/>
      <c r="F35" s="62"/>
      <c r="G35" s="60"/>
      <c r="H35" s="61"/>
      <c r="I35" s="28"/>
      <c r="J35" s="89"/>
      <c r="K35" s="17"/>
      <c r="L35" s="28"/>
    </row>
    <row r="36" spans="1:19">
      <c r="A36" s="247"/>
      <c r="B36" s="59" t="s">
        <v>295</v>
      </c>
      <c r="C36" s="65">
        <v>1.5</v>
      </c>
      <c r="D36" s="6"/>
      <c r="E36" s="157">
        <f t="shared" si="0"/>
        <v>62.5</v>
      </c>
      <c r="F36" s="62">
        <f>+E36*D36</f>
        <v>0</v>
      </c>
      <c r="G36" s="6"/>
      <c r="H36" s="157">
        <f>R36</f>
        <v>51.9</v>
      </c>
      <c r="I36" s="28">
        <f>+H36*G36</f>
        <v>0</v>
      </c>
      <c r="J36" s="19"/>
      <c r="K36" s="197">
        <f>S36</f>
        <v>52.800000000000004</v>
      </c>
      <c r="L36" s="27">
        <f>+K36*J36</f>
        <v>0</v>
      </c>
      <c r="N36" t="s">
        <v>305</v>
      </c>
      <c r="O36" s="223">
        <v>37257</v>
      </c>
      <c r="P36" t="s">
        <v>300</v>
      </c>
      <c r="Q36">
        <v>62.5</v>
      </c>
      <c r="R36">
        <v>51.9</v>
      </c>
      <c r="S36">
        <v>52.800000000000004</v>
      </c>
    </row>
    <row r="37" spans="1:19">
      <c r="A37" s="247"/>
      <c r="B37" s="59" t="s">
        <v>296</v>
      </c>
      <c r="C37" s="60">
        <v>2</v>
      </c>
      <c r="D37" s="7"/>
      <c r="E37" s="157">
        <f t="shared" si="0"/>
        <v>81.900000000000006</v>
      </c>
      <c r="F37" s="66">
        <f>+E37*D37</f>
        <v>0</v>
      </c>
      <c r="G37" s="7"/>
      <c r="H37" s="157">
        <f>R37</f>
        <v>71.599999999999994</v>
      </c>
      <c r="I37" s="67">
        <f>+H37*G37</f>
        <v>0</v>
      </c>
      <c r="J37" s="10"/>
      <c r="K37" s="197">
        <f>S37</f>
        <v>72.699999999999989</v>
      </c>
      <c r="L37" s="27">
        <f>+K37*J37</f>
        <v>0</v>
      </c>
      <c r="N37" t="s">
        <v>306</v>
      </c>
      <c r="O37">
        <v>2</v>
      </c>
      <c r="P37" t="s">
        <v>301</v>
      </c>
      <c r="Q37">
        <v>81.900000000000006</v>
      </c>
      <c r="R37">
        <v>71.599999999999994</v>
      </c>
      <c r="S37">
        <v>72.699999999999989</v>
      </c>
    </row>
    <row r="38" spans="1:19">
      <c r="A38" s="247"/>
      <c r="B38" s="59" t="s">
        <v>297</v>
      </c>
      <c r="C38" s="60">
        <v>3</v>
      </c>
      <c r="D38" s="6"/>
      <c r="E38" s="157">
        <f t="shared" si="0"/>
        <v>140.29999999999998</v>
      </c>
      <c r="F38" s="62">
        <f>+E38*D38</f>
        <v>0</v>
      </c>
      <c r="G38" s="6"/>
      <c r="H38" s="157">
        <f>R38</f>
        <v>136.19999999999999</v>
      </c>
      <c r="I38" s="28">
        <f>+H38*G38</f>
        <v>0</v>
      </c>
      <c r="J38" s="10"/>
      <c r="K38" s="197">
        <f>S38</f>
        <v>138.5</v>
      </c>
      <c r="L38" s="27">
        <f>+K38*J38</f>
        <v>0</v>
      </c>
      <c r="N38" t="s">
        <v>297</v>
      </c>
      <c r="O38">
        <v>3</v>
      </c>
      <c r="P38" t="s">
        <v>302</v>
      </c>
      <c r="Q38">
        <v>140.29999999999998</v>
      </c>
      <c r="R38">
        <v>136.19999999999999</v>
      </c>
      <c r="S38">
        <v>138.5</v>
      </c>
    </row>
    <row r="39" spans="1:19">
      <c r="A39" s="247"/>
      <c r="B39" s="59" t="s">
        <v>293</v>
      </c>
      <c r="C39" s="60">
        <v>4</v>
      </c>
      <c r="D39" s="7"/>
      <c r="E39" s="157">
        <f t="shared" si="0"/>
        <v>201.9</v>
      </c>
      <c r="F39" s="66">
        <f>+E39*D39</f>
        <v>0</v>
      </c>
      <c r="G39" s="7"/>
      <c r="H39" s="157">
        <f>R39</f>
        <v>193.5</v>
      </c>
      <c r="I39" s="67">
        <f>+H39*G39</f>
        <v>0</v>
      </c>
      <c r="J39" s="10"/>
      <c r="K39" s="197">
        <f>S39</f>
        <v>196</v>
      </c>
      <c r="L39" s="27">
        <f>+K39*J39</f>
        <v>0</v>
      </c>
      <c r="N39" t="s">
        <v>293</v>
      </c>
      <c r="O39">
        <v>4</v>
      </c>
      <c r="P39" t="s">
        <v>303</v>
      </c>
      <c r="Q39">
        <v>201.9</v>
      </c>
      <c r="R39">
        <v>193.5</v>
      </c>
      <c r="S39">
        <v>196</v>
      </c>
    </row>
    <row r="40" spans="1:19">
      <c r="A40" s="247"/>
      <c r="B40" s="59" t="s">
        <v>294</v>
      </c>
      <c r="C40" s="60">
        <v>6</v>
      </c>
      <c r="D40" s="7"/>
      <c r="E40" s="157">
        <f t="shared" si="0"/>
        <v>466.90000000000003</v>
      </c>
      <c r="F40" s="66">
        <f>+E40*D40</f>
        <v>0</v>
      </c>
      <c r="G40" s="68"/>
      <c r="H40" s="163" t="str">
        <f t="shared" ref="H40" si="7">R40</f>
        <v>N/A</v>
      </c>
      <c r="I40" s="105"/>
      <c r="J40" s="106"/>
      <c r="K40" s="199" t="str">
        <f t="shared" ref="K40" si="8">S40</f>
        <v>N/A</v>
      </c>
      <c r="L40" s="219"/>
      <c r="N40" t="s">
        <v>294</v>
      </c>
      <c r="O40">
        <v>6</v>
      </c>
      <c r="P40" t="s">
        <v>304</v>
      </c>
      <c r="Q40">
        <v>466.90000000000003</v>
      </c>
      <c r="R40" t="s">
        <v>23</v>
      </c>
      <c r="S40" t="s">
        <v>23</v>
      </c>
    </row>
    <row r="41" spans="1:19">
      <c r="A41" s="22"/>
      <c r="B41" s="22"/>
      <c r="C41" s="18"/>
      <c r="D41" s="8"/>
      <c r="E41" s="69"/>
      <c r="F41" s="70"/>
      <c r="G41" s="18"/>
      <c r="H41" s="69"/>
      <c r="I41" s="27"/>
      <c r="J41" s="10"/>
      <c r="K41" s="18"/>
      <c r="L41" s="27"/>
    </row>
    <row r="42" spans="1:19">
      <c r="A42" s="58" t="s">
        <v>36</v>
      </c>
      <c r="B42" s="59"/>
      <c r="C42" s="60"/>
      <c r="D42" s="6"/>
      <c r="E42" s="61"/>
      <c r="F42" s="62"/>
      <c r="G42" s="60"/>
      <c r="H42" s="61"/>
      <c r="I42" s="28"/>
      <c r="J42" s="89"/>
      <c r="K42" s="17"/>
      <c r="L42" s="28"/>
    </row>
    <row r="43" spans="1:19">
      <c r="A43" s="247"/>
      <c r="B43" s="59" t="s">
        <v>37</v>
      </c>
      <c r="C43" s="65">
        <v>1.5</v>
      </c>
      <c r="D43" s="6"/>
      <c r="E43" s="157">
        <f t="shared" si="0"/>
        <v>57.300000000000004</v>
      </c>
      <c r="F43" s="62">
        <f>+E43*D43</f>
        <v>0</v>
      </c>
      <c r="G43" s="6"/>
      <c r="H43" s="157">
        <f>R43</f>
        <v>46.7</v>
      </c>
      <c r="I43" s="28">
        <f>+H43*G43</f>
        <v>0</v>
      </c>
      <c r="J43" s="19"/>
      <c r="K43" s="197">
        <f>S43</f>
        <v>47.6</v>
      </c>
      <c r="L43" s="27">
        <f>+K43*J43</f>
        <v>0</v>
      </c>
      <c r="N43" t="s">
        <v>37</v>
      </c>
      <c r="O43" s="223">
        <v>37257</v>
      </c>
      <c r="P43" t="s">
        <v>300</v>
      </c>
      <c r="Q43">
        <v>57.300000000000004</v>
      </c>
      <c r="R43">
        <v>46.7</v>
      </c>
      <c r="S43">
        <v>47.6</v>
      </c>
    </row>
    <row r="44" spans="1:19">
      <c r="A44" s="247"/>
      <c r="B44" s="59" t="s">
        <v>38</v>
      </c>
      <c r="C44" s="60">
        <v>2</v>
      </c>
      <c r="D44" s="7"/>
      <c r="E44" s="157">
        <f t="shared" si="0"/>
        <v>69.699999999999989</v>
      </c>
      <c r="F44" s="66">
        <f>+E44*D44</f>
        <v>0</v>
      </c>
      <c r="G44" s="7"/>
      <c r="H44" s="157">
        <f>R44</f>
        <v>59.300000000000004</v>
      </c>
      <c r="I44" s="67">
        <f>+H44*G44</f>
        <v>0</v>
      </c>
      <c r="J44" s="10"/>
      <c r="K44" s="197">
        <f>S44</f>
        <v>60.4</v>
      </c>
      <c r="L44" s="27">
        <f>+K44*J44</f>
        <v>0</v>
      </c>
      <c r="N44" t="s">
        <v>38</v>
      </c>
      <c r="O44">
        <v>2</v>
      </c>
      <c r="P44" t="s">
        <v>301</v>
      </c>
      <c r="Q44">
        <v>69.699999999999989</v>
      </c>
      <c r="R44">
        <v>59.300000000000004</v>
      </c>
      <c r="S44">
        <v>60.4</v>
      </c>
    </row>
    <row r="45" spans="1:19">
      <c r="A45" s="247"/>
      <c r="B45" s="59" t="s">
        <v>39</v>
      </c>
      <c r="C45" s="60">
        <v>3</v>
      </c>
      <c r="D45" s="6"/>
      <c r="E45" s="157">
        <f t="shared" si="0"/>
        <v>127.89999999999999</v>
      </c>
      <c r="F45" s="62">
        <f>+E45*D45</f>
        <v>0</v>
      </c>
      <c r="G45" s="6"/>
      <c r="H45" s="157">
        <f>R45</f>
        <v>123.8</v>
      </c>
      <c r="I45" s="28">
        <f>+H45*G45</f>
        <v>0</v>
      </c>
      <c r="J45" s="10"/>
      <c r="K45" s="197">
        <f>S45</f>
        <v>126</v>
      </c>
      <c r="L45" s="27">
        <f>+K45*J45</f>
        <v>0</v>
      </c>
      <c r="N45" t="s">
        <v>39</v>
      </c>
      <c r="O45">
        <v>3</v>
      </c>
      <c r="P45" t="s">
        <v>302</v>
      </c>
      <c r="Q45">
        <v>127.89999999999999</v>
      </c>
      <c r="R45">
        <v>123.8</v>
      </c>
      <c r="S45">
        <v>126</v>
      </c>
    </row>
    <row r="46" spans="1:19">
      <c r="A46" s="247"/>
      <c r="B46" s="59" t="s">
        <v>40</v>
      </c>
      <c r="C46" s="60">
        <v>4</v>
      </c>
      <c r="D46" s="7"/>
      <c r="E46" s="157">
        <f t="shared" si="0"/>
        <v>144.5</v>
      </c>
      <c r="F46" s="66">
        <f>+E46*D46</f>
        <v>0</v>
      </c>
      <c r="G46" s="7"/>
      <c r="H46" s="157">
        <f>R46</f>
        <v>136.1</v>
      </c>
      <c r="I46" s="67">
        <f>+H46*G46</f>
        <v>0</v>
      </c>
      <c r="J46" s="10"/>
      <c r="K46" s="197">
        <f>S46</f>
        <v>138.6</v>
      </c>
      <c r="L46" s="27">
        <f>+K46*J46</f>
        <v>0</v>
      </c>
      <c r="N46" t="s">
        <v>40</v>
      </c>
      <c r="O46">
        <v>4</v>
      </c>
      <c r="P46" t="s">
        <v>303</v>
      </c>
      <c r="Q46">
        <v>144.5</v>
      </c>
      <c r="R46">
        <v>136.1</v>
      </c>
      <c r="S46">
        <v>138.6</v>
      </c>
    </row>
    <row r="47" spans="1:19">
      <c r="A47" s="247"/>
      <c r="B47" s="59" t="s">
        <v>41</v>
      </c>
      <c r="C47" s="60">
        <v>6</v>
      </c>
      <c r="D47" s="7"/>
      <c r="E47" s="157">
        <f t="shared" si="0"/>
        <v>389.90000000000003</v>
      </c>
      <c r="F47" s="66">
        <f>+E47*D47</f>
        <v>0</v>
      </c>
      <c r="G47" s="68"/>
      <c r="H47" s="163" t="str">
        <f t="shared" ref="H47" si="9">R47</f>
        <v>N/A</v>
      </c>
      <c r="I47" s="105"/>
      <c r="J47" s="106"/>
      <c r="K47" s="199" t="str">
        <f t="shared" ref="K47" si="10">S47</f>
        <v>N/A</v>
      </c>
      <c r="L47" s="219"/>
      <c r="N47" t="s">
        <v>41</v>
      </c>
      <c r="O47">
        <v>6</v>
      </c>
      <c r="P47" t="s">
        <v>304</v>
      </c>
      <c r="Q47">
        <v>389.90000000000003</v>
      </c>
      <c r="R47" t="s">
        <v>23</v>
      </c>
      <c r="S47" t="s">
        <v>23</v>
      </c>
    </row>
    <row r="48" spans="1:19">
      <c r="A48" s="22"/>
      <c r="B48" s="22"/>
      <c r="C48" s="18"/>
      <c r="D48" s="8"/>
      <c r="E48" s="69"/>
      <c r="F48" s="70"/>
      <c r="G48" s="18"/>
      <c r="H48" s="69"/>
      <c r="I48" s="27"/>
      <c r="J48" s="10"/>
      <c r="K48" s="18"/>
      <c r="L48" s="27"/>
    </row>
    <row r="49" spans="1:19">
      <c r="A49" s="58" t="s">
        <v>260</v>
      </c>
      <c r="B49" s="59"/>
      <c r="C49" s="60"/>
      <c r="D49" s="6"/>
      <c r="E49" s="61"/>
      <c r="F49" s="62"/>
      <c r="G49" s="60"/>
      <c r="H49" s="61"/>
      <c r="I49" s="28"/>
      <c r="J49" s="88"/>
      <c r="K49" s="17"/>
      <c r="L49" s="28"/>
    </row>
    <row r="50" spans="1:19">
      <c r="A50" s="247"/>
      <c r="B50" s="59" t="s">
        <v>42</v>
      </c>
      <c r="C50" s="65">
        <v>1.5</v>
      </c>
      <c r="D50" s="6"/>
      <c r="E50" s="157">
        <f t="shared" si="0"/>
        <v>43.4</v>
      </c>
      <c r="F50" s="62">
        <f>+E50*D50</f>
        <v>0</v>
      </c>
      <c r="G50" s="6"/>
      <c r="H50" s="157">
        <f>R50</f>
        <v>38.1</v>
      </c>
      <c r="I50" s="28">
        <f>+H50*G50</f>
        <v>0</v>
      </c>
      <c r="J50" s="19"/>
      <c r="K50" s="197">
        <f>S50</f>
        <v>38.6</v>
      </c>
      <c r="L50" s="27">
        <f>+K50*J50</f>
        <v>0</v>
      </c>
      <c r="N50" t="s">
        <v>42</v>
      </c>
      <c r="O50" s="223">
        <v>37257</v>
      </c>
      <c r="P50" t="s">
        <v>300</v>
      </c>
      <c r="Q50">
        <v>43.4</v>
      </c>
      <c r="R50">
        <v>38.1</v>
      </c>
      <c r="S50">
        <v>38.6</v>
      </c>
    </row>
    <row r="51" spans="1:19">
      <c r="A51" s="247"/>
      <c r="B51" s="59" t="s">
        <v>43</v>
      </c>
      <c r="C51" s="60">
        <v>2</v>
      </c>
      <c r="D51" s="7"/>
      <c r="E51" s="157">
        <f t="shared" si="0"/>
        <v>48.5</v>
      </c>
      <c r="F51" s="66">
        <f>+E51*D51</f>
        <v>0</v>
      </c>
      <c r="G51" s="7"/>
      <c r="H51" s="157">
        <f>R51</f>
        <v>43.300000000000004</v>
      </c>
      <c r="I51" s="67">
        <f>+H51*G51</f>
        <v>0</v>
      </c>
      <c r="J51" s="10"/>
      <c r="K51" s="197">
        <f>S51</f>
        <v>43.800000000000004</v>
      </c>
      <c r="L51" s="27">
        <f>+K51*J51</f>
        <v>0</v>
      </c>
      <c r="N51" t="s">
        <v>43</v>
      </c>
      <c r="O51">
        <v>2</v>
      </c>
      <c r="P51" t="s">
        <v>301</v>
      </c>
      <c r="Q51">
        <v>48.5</v>
      </c>
      <c r="R51">
        <v>43.300000000000004</v>
      </c>
      <c r="S51">
        <v>43.800000000000004</v>
      </c>
    </row>
    <row r="52" spans="1:19">
      <c r="A52" s="247"/>
      <c r="B52" s="59" t="s">
        <v>44</v>
      </c>
      <c r="C52" s="60">
        <v>3</v>
      </c>
      <c r="D52" s="6"/>
      <c r="E52" s="157">
        <f t="shared" si="0"/>
        <v>104.6</v>
      </c>
      <c r="F52" s="62">
        <f>+E52*D52</f>
        <v>0</v>
      </c>
      <c r="G52" s="6"/>
      <c r="H52" s="157">
        <f>R52</f>
        <v>102.5</v>
      </c>
      <c r="I52" s="28">
        <f>+H52*G52</f>
        <v>0</v>
      </c>
      <c r="J52" s="10"/>
      <c r="K52" s="197">
        <f>S52</f>
        <v>103.69999999999999</v>
      </c>
      <c r="L52" s="27">
        <f>+K52*J52</f>
        <v>0</v>
      </c>
      <c r="N52" t="s">
        <v>44</v>
      </c>
      <c r="O52">
        <v>3</v>
      </c>
      <c r="P52" t="s">
        <v>302</v>
      </c>
      <c r="Q52">
        <v>104.6</v>
      </c>
      <c r="R52">
        <v>102.5</v>
      </c>
      <c r="S52">
        <v>103.69999999999999</v>
      </c>
    </row>
    <row r="53" spans="1:19">
      <c r="A53" s="247"/>
      <c r="B53" s="59" t="s">
        <v>45</v>
      </c>
      <c r="C53" s="60">
        <v>4</v>
      </c>
      <c r="D53" s="7"/>
      <c r="E53" s="157">
        <f t="shared" si="0"/>
        <v>118.3</v>
      </c>
      <c r="F53" s="66">
        <f>+E53*D53</f>
        <v>0</v>
      </c>
      <c r="G53" s="7"/>
      <c r="H53" s="157">
        <f>R53</f>
        <v>114.1</v>
      </c>
      <c r="I53" s="67">
        <f>+H53*G53</f>
        <v>0</v>
      </c>
      <c r="J53" s="10"/>
      <c r="K53" s="197">
        <f>S53</f>
        <v>115.3</v>
      </c>
      <c r="L53" s="27">
        <f>+K53*J53</f>
        <v>0</v>
      </c>
      <c r="N53" t="s">
        <v>45</v>
      </c>
      <c r="O53">
        <v>4</v>
      </c>
      <c r="P53" t="s">
        <v>303</v>
      </c>
      <c r="Q53">
        <v>118.3</v>
      </c>
      <c r="R53">
        <v>114.1</v>
      </c>
      <c r="S53">
        <v>115.3</v>
      </c>
    </row>
    <row r="54" spans="1:19">
      <c r="A54" s="247"/>
      <c r="B54" s="59" t="s">
        <v>46</v>
      </c>
      <c r="C54" s="60">
        <v>6</v>
      </c>
      <c r="D54" s="7"/>
      <c r="E54" s="157">
        <f t="shared" si="0"/>
        <v>327.20000000000005</v>
      </c>
      <c r="F54" s="66">
        <f>+E54*D54</f>
        <v>0</v>
      </c>
      <c r="G54" s="68"/>
      <c r="H54" s="163" t="str">
        <f t="shared" ref="H54" si="11">R54</f>
        <v>N/A</v>
      </c>
      <c r="I54" s="105"/>
      <c r="J54" s="106"/>
      <c r="K54" s="199" t="str">
        <f t="shared" ref="K54" si="12">S54</f>
        <v>N/A</v>
      </c>
      <c r="L54" s="219"/>
      <c r="N54" t="s">
        <v>46</v>
      </c>
      <c r="O54">
        <v>6</v>
      </c>
      <c r="P54" t="s">
        <v>304</v>
      </c>
      <c r="Q54">
        <v>327.20000000000005</v>
      </c>
      <c r="R54" t="s">
        <v>23</v>
      </c>
      <c r="S54" t="s">
        <v>23</v>
      </c>
    </row>
    <row r="55" spans="1:19">
      <c r="A55" s="23"/>
      <c r="B55" s="23"/>
      <c r="C55" s="31"/>
      <c r="D55" s="9"/>
      <c r="E55" s="45"/>
      <c r="F55" s="71"/>
      <c r="G55" s="23"/>
      <c r="H55" s="45"/>
      <c r="I55" s="25"/>
      <c r="J55" s="21"/>
      <c r="K55" s="18"/>
      <c r="L55" s="29"/>
    </row>
    <row r="56" spans="1:19">
      <c r="A56" s="72" t="s">
        <v>47</v>
      </c>
      <c r="B56" s="24"/>
      <c r="C56" s="40"/>
      <c r="D56" s="4"/>
      <c r="E56" s="73"/>
      <c r="F56" s="74"/>
      <c r="G56" s="24"/>
      <c r="H56" s="73"/>
      <c r="I56" s="26"/>
      <c r="J56" s="87"/>
      <c r="K56" s="17"/>
      <c r="L56" s="30"/>
    </row>
    <row r="57" spans="1:19">
      <c r="A57" s="248"/>
      <c r="B57" s="16" t="s">
        <v>48</v>
      </c>
      <c r="C57" s="65">
        <v>1.5</v>
      </c>
      <c r="D57" s="6"/>
      <c r="E57" s="157">
        <f t="shared" ref="E57:E61" si="13">Q57</f>
        <v>73.199999999999989</v>
      </c>
      <c r="F57" s="62">
        <f>+E57*D57</f>
        <v>0</v>
      </c>
      <c r="G57" s="6"/>
      <c r="H57" s="157">
        <f>R57</f>
        <v>57.300000000000004</v>
      </c>
      <c r="I57" s="28">
        <f>+H57*G57</f>
        <v>0</v>
      </c>
      <c r="J57" s="20"/>
      <c r="K57" s="197">
        <f>S57</f>
        <v>58.6</v>
      </c>
      <c r="L57" s="27">
        <f>+K57*J57</f>
        <v>0</v>
      </c>
      <c r="N57" t="s">
        <v>48</v>
      </c>
      <c r="O57" s="223">
        <v>37257</v>
      </c>
      <c r="P57" t="s">
        <v>300</v>
      </c>
      <c r="Q57">
        <v>73.199999999999989</v>
      </c>
      <c r="R57">
        <v>57.300000000000004</v>
      </c>
      <c r="S57">
        <v>58.6</v>
      </c>
    </row>
    <row r="58" spans="1:19">
      <c r="A58" s="248"/>
      <c r="B58" s="16" t="s">
        <v>49</v>
      </c>
      <c r="C58" s="60">
        <v>2</v>
      </c>
      <c r="D58" s="7"/>
      <c r="E58" s="157">
        <f t="shared" si="13"/>
        <v>86.3</v>
      </c>
      <c r="F58" s="66">
        <f>+E58*D58</f>
        <v>0</v>
      </c>
      <c r="G58" s="7"/>
      <c r="H58" s="157">
        <f>R58</f>
        <v>70.699999999999989</v>
      </c>
      <c r="I58" s="67">
        <f>+H58*G58</f>
        <v>0</v>
      </c>
      <c r="J58" s="21"/>
      <c r="K58" s="197">
        <f>S58</f>
        <v>72.399999999999991</v>
      </c>
      <c r="L58" s="27">
        <f>+K58*J58</f>
        <v>0</v>
      </c>
      <c r="N58" t="s">
        <v>49</v>
      </c>
      <c r="O58">
        <v>2</v>
      </c>
      <c r="P58" t="s">
        <v>301</v>
      </c>
      <c r="Q58">
        <v>86.3</v>
      </c>
      <c r="R58">
        <v>70.699999999999989</v>
      </c>
      <c r="S58">
        <v>72.399999999999991</v>
      </c>
    </row>
    <row r="59" spans="1:19">
      <c r="A59" s="248"/>
      <c r="B59" s="16" t="s">
        <v>50</v>
      </c>
      <c r="C59" s="60">
        <v>3</v>
      </c>
      <c r="D59" s="6"/>
      <c r="E59" s="157">
        <f t="shared" si="13"/>
        <v>171.6</v>
      </c>
      <c r="F59" s="62">
        <f>+E59*D59</f>
        <v>0</v>
      </c>
      <c r="G59" s="6"/>
      <c r="H59" s="157">
        <f>R59</f>
        <v>165.5</v>
      </c>
      <c r="I59" s="28">
        <f>+H59*G59</f>
        <v>0</v>
      </c>
      <c r="J59" s="21"/>
      <c r="K59" s="197">
        <f>S59</f>
        <v>168.9</v>
      </c>
      <c r="L59" s="27">
        <f>+K59*J59</f>
        <v>0</v>
      </c>
      <c r="N59" t="s">
        <v>50</v>
      </c>
      <c r="O59">
        <v>3</v>
      </c>
      <c r="P59" t="s">
        <v>302</v>
      </c>
      <c r="Q59">
        <v>171.6</v>
      </c>
      <c r="R59">
        <v>165.5</v>
      </c>
      <c r="S59">
        <v>168.9</v>
      </c>
    </row>
    <row r="60" spans="1:19">
      <c r="A60" s="248"/>
      <c r="B60" s="16" t="s">
        <v>51</v>
      </c>
      <c r="C60" s="60">
        <v>4</v>
      </c>
      <c r="D60" s="7"/>
      <c r="E60" s="157">
        <f t="shared" si="13"/>
        <v>259.40000000000003</v>
      </c>
      <c r="F60" s="66">
        <f>+E60*D60</f>
        <v>0</v>
      </c>
      <c r="G60" s="7"/>
      <c r="H60" s="157">
        <f>R60</f>
        <v>246.9</v>
      </c>
      <c r="I60" s="67">
        <f>+H60*G60</f>
        <v>0</v>
      </c>
      <c r="J60" s="21"/>
      <c r="K60" s="197">
        <f>S60</f>
        <v>250.6</v>
      </c>
      <c r="L60" s="27">
        <f>+K60*J60</f>
        <v>0</v>
      </c>
      <c r="N60" t="s">
        <v>51</v>
      </c>
      <c r="O60">
        <v>4</v>
      </c>
      <c r="P60" t="s">
        <v>303</v>
      </c>
      <c r="Q60">
        <v>259.40000000000003</v>
      </c>
      <c r="R60">
        <v>246.9</v>
      </c>
      <c r="S60">
        <v>250.6</v>
      </c>
    </row>
    <row r="61" spans="1:19">
      <c r="A61" s="248"/>
      <c r="B61" s="16" t="s">
        <v>52</v>
      </c>
      <c r="C61" s="60">
        <v>6</v>
      </c>
      <c r="D61" s="7"/>
      <c r="E61" s="157">
        <f t="shared" si="13"/>
        <v>848.1</v>
      </c>
      <c r="F61" s="66">
        <f>+E61*D61</f>
        <v>0</v>
      </c>
      <c r="G61" s="68"/>
      <c r="H61" s="163" t="str">
        <f t="shared" ref="H61" si="14">R61</f>
        <v>N/A</v>
      </c>
      <c r="I61" s="105"/>
      <c r="J61" s="106"/>
      <c r="K61" s="199" t="str">
        <f t="shared" ref="K61" si="15">S61</f>
        <v>N/A</v>
      </c>
      <c r="L61" s="219"/>
      <c r="N61" t="s">
        <v>52</v>
      </c>
      <c r="O61">
        <v>6</v>
      </c>
      <c r="P61" t="s">
        <v>304</v>
      </c>
      <c r="Q61">
        <v>848.1</v>
      </c>
      <c r="R61" t="s">
        <v>23</v>
      </c>
      <c r="S61" t="s">
        <v>23</v>
      </c>
    </row>
    <row r="62" spans="1:19">
      <c r="A62" s="23"/>
      <c r="B62" s="23"/>
      <c r="C62" s="31"/>
      <c r="D62" s="9"/>
      <c r="E62" s="45"/>
      <c r="F62" s="75"/>
      <c r="G62" s="23"/>
      <c r="H62" s="45"/>
      <c r="I62" s="25"/>
      <c r="J62" s="76"/>
      <c r="K62" s="18"/>
      <c r="L62" s="23"/>
    </row>
    <row r="63" spans="1:19">
      <c r="A63" s="24"/>
      <c r="B63" s="24"/>
      <c r="C63" s="40"/>
      <c r="D63" s="9"/>
      <c r="E63" s="45"/>
      <c r="F63" s="75"/>
      <c r="G63" s="23"/>
      <c r="H63" s="45"/>
      <c r="I63" s="25"/>
      <c r="J63" s="76"/>
      <c r="K63" s="18"/>
      <c r="L63" s="23"/>
    </row>
    <row r="64" spans="1:19">
      <c r="A64" s="92" t="s">
        <v>53</v>
      </c>
      <c r="B64" s="93"/>
      <c r="C64" s="200"/>
      <c r="D64" s="94"/>
      <c r="E64" s="95"/>
      <c r="F64" s="96"/>
      <c r="G64" s="93"/>
      <c r="H64" s="95"/>
      <c r="I64" s="97"/>
      <c r="J64" s="211"/>
      <c r="K64" s="200"/>
      <c r="L64" s="98"/>
      <c r="O64" s="223"/>
    </row>
    <row r="65" spans="1:19">
      <c r="A65" s="247"/>
      <c r="B65" s="93" t="s">
        <v>54</v>
      </c>
      <c r="C65" s="200" t="s">
        <v>60</v>
      </c>
      <c r="D65" s="94"/>
      <c r="E65" s="157">
        <f>Q65</f>
        <v>86.6</v>
      </c>
      <c r="F65" s="62">
        <f>+E65*D65</f>
        <v>0</v>
      </c>
      <c r="G65" s="6"/>
      <c r="H65" s="157">
        <f>R65</f>
        <v>70.899999999999991</v>
      </c>
      <c r="I65" s="28">
        <f>+H65*G65</f>
        <v>0</v>
      </c>
      <c r="J65" s="19"/>
      <c r="K65" s="197">
        <f>S65</f>
        <v>72.5</v>
      </c>
      <c r="L65" s="27">
        <f>+K65*J65</f>
        <v>0</v>
      </c>
      <c r="N65" t="s">
        <v>307</v>
      </c>
      <c r="O65" s="223">
        <v>2</v>
      </c>
      <c r="P65" t="s">
        <v>301</v>
      </c>
      <c r="Q65">
        <v>86.6</v>
      </c>
      <c r="R65">
        <v>70.899999999999991</v>
      </c>
      <c r="S65">
        <v>72.5</v>
      </c>
    </row>
    <row r="66" spans="1:19">
      <c r="A66" s="247"/>
      <c r="B66" s="93" t="s">
        <v>55</v>
      </c>
      <c r="C66" s="200" t="s">
        <v>61</v>
      </c>
      <c r="D66" s="204"/>
      <c r="E66" s="157">
        <f t="shared" ref="E66:E71" si="16">Q66</f>
        <v>151</v>
      </c>
      <c r="F66" s="104">
        <f t="shared" ref="F66:F71" si="17">+E66*D66</f>
        <v>0</v>
      </c>
      <c r="G66" s="204"/>
      <c r="H66" s="157">
        <f t="shared" ref="H66:H71" si="18">R66</f>
        <v>141.69999999999999</v>
      </c>
      <c r="I66" s="105">
        <f t="shared" ref="I66:I70" si="19">+H66*G66</f>
        <v>0</v>
      </c>
      <c r="J66" s="106"/>
      <c r="K66" s="198">
        <f t="shared" ref="K66:K71" si="20">S66</f>
        <v>144.4</v>
      </c>
      <c r="L66" s="103">
        <f t="shared" ref="L66:L70" si="21">+K66*J66</f>
        <v>0</v>
      </c>
      <c r="N66" t="s">
        <v>55</v>
      </c>
      <c r="O66">
        <v>3</v>
      </c>
      <c r="P66" t="s">
        <v>302</v>
      </c>
      <c r="Q66">
        <v>151</v>
      </c>
      <c r="R66">
        <v>141.69999999999999</v>
      </c>
      <c r="S66">
        <v>144.4</v>
      </c>
    </row>
    <row r="67" spans="1:19">
      <c r="A67" s="247"/>
      <c r="B67" s="93" t="s">
        <v>56</v>
      </c>
      <c r="C67" s="200" t="s">
        <v>62</v>
      </c>
      <c r="D67" s="94"/>
      <c r="E67" s="157">
        <f t="shared" si="16"/>
        <v>166.6</v>
      </c>
      <c r="F67" s="99">
        <f t="shared" si="17"/>
        <v>0</v>
      </c>
      <c r="G67" s="94"/>
      <c r="H67" s="157">
        <f t="shared" si="18"/>
        <v>157.29999999999998</v>
      </c>
      <c r="I67" s="100">
        <f t="shared" si="19"/>
        <v>0</v>
      </c>
      <c r="J67" s="106"/>
      <c r="K67" s="198">
        <f t="shared" si="20"/>
        <v>160.1</v>
      </c>
      <c r="L67" s="103">
        <f t="shared" si="21"/>
        <v>0</v>
      </c>
      <c r="N67" t="s">
        <v>56</v>
      </c>
      <c r="O67">
        <v>3</v>
      </c>
      <c r="P67" t="s">
        <v>302</v>
      </c>
      <c r="Q67">
        <v>166.6</v>
      </c>
      <c r="R67">
        <v>157.29999999999998</v>
      </c>
      <c r="S67">
        <v>160.1</v>
      </c>
    </row>
    <row r="68" spans="1:19">
      <c r="A68" s="247"/>
      <c r="B68" s="93" t="s">
        <v>57</v>
      </c>
      <c r="C68" s="200" t="s">
        <v>63</v>
      </c>
      <c r="D68" s="204"/>
      <c r="E68" s="157">
        <f t="shared" si="16"/>
        <v>214.7</v>
      </c>
      <c r="F68" s="104">
        <f t="shared" si="17"/>
        <v>0</v>
      </c>
      <c r="G68" s="204"/>
      <c r="H68" s="157">
        <f t="shared" si="18"/>
        <v>200.9</v>
      </c>
      <c r="I68" s="105">
        <f t="shared" si="19"/>
        <v>0</v>
      </c>
      <c r="J68" s="106"/>
      <c r="K68" s="198">
        <f t="shared" si="20"/>
        <v>203.9</v>
      </c>
      <c r="L68" s="103">
        <f t="shared" si="21"/>
        <v>0</v>
      </c>
      <c r="N68" t="s">
        <v>57</v>
      </c>
      <c r="O68">
        <v>4</v>
      </c>
      <c r="P68" t="s">
        <v>303</v>
      </c>
      <c r="Q68">
        <v>214.7</v>
      </c>
      <c r="R68">
        <v>200.9</v>
      </c>
      <c r="S68">
        <v>203.9</v>
      </c>
    </row>
    <row r="69" spans="1:19">
      <c r="A69" s="247"/>
      <c r="B69" s="93" t="s">
        <v>58</v>
      </c>
      <c r="C69" s="200" t="s">
        <v>64</v>
      </c>
      <c r="D69" s="204"/>
      <c r="E69" s="157">
        <f t="shared" si="16"/>
        <v>232.29999999999998</v>
      </c>
      <c r="F69" s="104">
        <f t="shared" si="17"/>
        <v>0</v>
      </c>
      <c r="G69" s="204"/>
      <c r="H69" s="157">
        <f t="shared" si="18"/>
        <v>218.7</v>
      </c>
      <c r="I69" s="100">
        <f t="shared" si="19"/>
        <v>0</v>
      </c>
      <c r="J69" s="106"/>
      <c r="K69" s="198">
        <f t="shared" si="20"/>
        <v>221.7</v>
      </c>
      <c r="L69" s="103">
        <f t="shared" si="21"/>
        <v>0</v>
      </c>
      <c r="N69" t="s">
        <v>58</v>
      </c>
      <c r="O69">
        <v>4</v>
      </c>
      <c r="P69" t="s">
        <v>303</v>
      </c>
      <c r="Q69">
        <v>232.29999999999998</v>
      </c>
      <c r="R69">
        <v>218.7</v>
      </c>
      <c r="S69">
        <v>221.7</v>
      </c>
    </row>
    <row r="70" spans="1:19">
      <c r="A70" s="247"/>
      <c r="B70" s="93" t="s">
        <v>59</v>
      </c>
      <c r="C70" s="200" t="s">
        <v>65</v>
      </c>
      <c r="D70" s="204"/>
      <c r="E70" s="157">
        <f t="shared" si="16"/>
        <v>241.7</v>
      </c>
      <c r="F70" s="104">
        <f t="shared" si="17"/>
        <v>0</v>
      </c>
      <c r="G70" s="204"/>
      <c r="H70" s="157">
        <f t="shared" si="18"/>
        <v>231.29999999999998</v>
      </c>
      <c r="I70" s="105">
        <f t="shared" si="19"/>
        <v>0</v>
      </c>
      <c r="J70" s="106"/>
      <c r="K70" s="198">
        <f t="shared" si="20"/>
        <v>234.79999999999998</v>
      </c>
      <c r="L70" s="103">
        <f t="shared" si="21"/>
        <v>0</v>
      </c>
      <c r="N70" t="s">
        <v>59</v>
      </c>
      <c r="O70">
        <v>4</v>
      </c>
      <c r="P70" t="s">
        <v>303</v>
      </c>
      <c r="Q70">
        <v>241.7</v>
      </c>
      <c r="R70">
        <v>231.29999999999998</v>
      </c>
      <c r="S70">
        <v>234.79999999999998</v>
      </c>
    </row>
    <row r="71" spans="1:19">
      <c r="A71" s="247"/>
      <c r="B71" s="93" t="s">
        <v>66</v>
      </c>
      <c r="C71" s="200" t="s">
        <v>67</v>
      </c>
      <c r="D71" s="204"/>
      <c r="E71" s="157">
        <f t="shared" si="16"/>
        <v>846.1</v>
      </c>
      <c r="F71" s="99">
        <f t="shared" si="17"/>
        <v>0</v>
      </c>
      <c r="G71" s="107"/>
      <c r="H71" s="163" t="str">
        <f t="shared" si="18"/>
        <v>N/A</v>
      </c>
      <c r="I71" s="105"/>
      <c r="J71" s="106"/>
      <c r="K71" s="199" t="str">
        <f t="shared" si="20"/>
        <v>N/A</v>
      </c>
      <c r="L71" s="219"/>
      <c r="N71" t="s">
        <v>66</v>
      </c>
      <c r="O71">
        <v>6</v>
      </c>
      <c r="P71" t="s">
        <v>304</v>
      </c>
      <c r="Q71">
        <v>846.1</v>
      </c>
      <c r="R71" t="s">
        <v>23</v>
      </c>
      <c r="S71" t="s">
        <v>23</v>
      </c>
    </row>
    <row r="72" spans="1:19">
      <c r="A72" s="108"/>
      <c r="B72" s="108"/>
      <c r="C72" s="109"/>
      <c r="D72" s="214"/>
      <c r="E72" s="110"/>
      <c r="F72" s="104"/>
      <c r="G72" s="108"/>
      <c r="H72" s="110"/>
      <c r="I72" s="111"/>
      <c r="J72" s="106"/>
      <c r="K72" s="109"/>
      <c r="L72" s="206"/>
    </row>
    <row r="73" spans="1:19">
      <c r="A73" s="113"/>
      <c r="B73" s="93"/>
      <c r="C73" s="200"/>
      <c r="D73" s="94"/>
      <c r="E73" s="95"/>
      <c r="F73" s="96"/>
      <c r="G73" s="93"/>
      <c r="H73" s="95"/>
      <c r="I73" s="97"/>
      <c r="J73" s="112"/>
      <c r="K73" s="200"/>
      <c r="L73" s="98"/>
    </row>
    <row r="74" spans="1:19">
      <c r="A74" s="92" t="s">
        <v>68</v>
      </c>
      <c r="B74" s="113" t="s">
        <v>69</v>
      </c>
      <c r="C74" s="114">
        <v>1.5</v>
      </c>
      <c r="D74" s="94"/>
      <c r="E74" s="157">
        <f t="shared" ref="E74:E78" si="22">Q74</f>
        <v>89.5</v>
      </c>
      <c r="F74" s="99">
        <f t="shared" ref="F74:F78" si="23">+E74*D74</f>
        <v>0</v>
      </c>
      <c r="G74" s="94"/>
      <c r="H74" s="157">
        <f t="shared" ref="H74:H78" si="24">R74</f>
        <v>78.899999999999991</v>
      </c>
      <c r="I74" s="100">
        <f t="shared" ref="I74:I77" si="25">+H74*G74</f>
        <v>0</v>
      </c>
      <c r="J74" s="101"/>
      <c r="K74" s="198">
        <f t="shared" ref="K74:K78" si="26">S74</f>
        <v>79.8</v>
      </c>
      <c r="L74" s="103">
        <f t="shared" ref="L74:L77" si="27">+K74*J74</f>
        <v>0</v>
      </c>
      <c r="N74" t="s">
        <v>69</v>
      </c>
      <c r="O74" s="223">
        <v>37257</v>
      </c>
      <c r="P74" t="s">
        <v>300</v>
      </c>
      <c r="Q74">
        <v>89.5</v>
      </c>
      <c r="R74">
        <v>78.899999999999991</v>
      </c>
      <c r="S74">
        <v>79.8</v>
      </c>
    </row>
    <row r="75" spans="1:19">
      <c r="A75" s="247"/>
      <c r="B75" s="113" t="s">
        <v>70</v>
      </c>
      <c r="C75" s="200">
        <v>2</v>
      </c>
      <c r="D75" s="204"/>
      <c r="E75" s="157">
        <f t="shared" si="22"/>
        <v>96.5</v>
      </c>
      <c r="F75" s="104">
        <f t="shared" si="23"/>
        <v>0</v>
      </c>
      <c r="G75" s="204"/>
      <c r="H75" s="157">
        <f t="shared" si="24"/>
        <v>86.1</v>
      </c>
      <c r="I75" s="105">
        <f t="shared" si="25"/>
        <v>0</v>
      </c>
      <c r="J75" s="106"/>
      <c r="K75" s="198">
        <f t="shared" si="26"/>
        <v>87.3</v>
      </c>
      <c r="L75" s="103">
        <f t="shared" si="27"/>
        <v>0</v>
      </c>
      <c r="N75" t="s">
        <v>70</v>
      </c>
      <c r="O75">
        <v>2</v>
      </c>
      <c r="P75" t="s">
        <v>301</v>
      </c>
      <c r="Q75">
        <v>96.5</v>
      </c>
      <c r="R75">
        <v>86.1</v>
      </c>
      <c r="S75">
        <v>87.3</v>
      </c>
    </row>
    <row r="76" spans="1:19">
      <c r="A76" s="247"/>
      <c r="B76" s="113" t="s">
        <v>71</v>
      </c>
      <c r="C76" s="200">
        <v>3</v>
      </c>
      <c r="D76" s="94"/>
      <c r="E76" s="157">
        <f t="shared" si="22"/>
        <v>204.79999999999998</v>
      </c>
      <c r="F76" s="99">
        <f t="shared" si="23"/>
        <v>0</v>
      </c>
      <c r="G76" s="94"/>
      <c r="H76" s="157">
        <f t="shared" si="24"/>
        <v>200.7</v>
      </c>
      <c r="I76" s="100">
        <f t="shared" si="25"/>
        <v>0</v>
      </c>
      <c r="J76" s="106"/>
      <c r="K76" s="198">
        <f t="shared" si="26"/>
        <v>203</v>
      </c>
      <c r="L76" s="103">
        <f t="shared" si="27"/>
        <v>0</v>
      </c>
      <c r="N76" t="s">
        <v>71</v>
      </c>
      <c r="O76">
        <v>3</v>
      </c>
      <c r="P76" t="s">
        <v>302</v>
      </c>
      <c r="Q76">
        <v>204.79999999999998</v>
      </c>
      <c r="R76">
        <v>200.7</v>
      </c>
      <c r="S76">
        <v>203</v>
      </c>
    </row>
    <row r="77" spans="1:19">
      <c r="A77" s="247"/>
      <c r="B77" s="113" t="s">
        <v>72</v>
      </c>
      <c r="C77" s="216">
        <v>4</v>
      </c>
      <c r="D77" s="220"/>
      <c r="E77" s="157">
        <f t="shared" si="22"/>
        <v>273.8</v>
      </c>
      <c r="F77" s="104">
        <f t="shared" si="23"/>
        <v>0</v>
      </c>
      <c r="G77" s="220"/>
      <c r="H77" s="157">
        <f t="shared" si="24"/>
        <v>265.40000000000003</v>
      </c>
      <c r="I77" s="105">
        <f t="shared" si="25"/>
        <v>0</v>
      </c>
      <c r="J77" s="106"/>
      <c r="K77" s="198">
        <f t="shared" si="26"/>
        <v>267.90000000000003</v>
      </c>
      <c r="L77" s="103">
        <f t="shared" si="27"/>
        <v>0</v>
      </c>
      <c r="N77" t="s">
        <v>72</v>
      </c>
      <c r="O77">
        <v>4</v>
      </c>
      <c r="P77" t="s">
        <v>303</v>
      </c>
      <c r="Q77">
        <v>273.8</v>
      </c>
      <c r="R77">
        <v>265.40000000000003</v>
      </c>
      <c r="S77">
        <v>267.90000000000003</v>
      </c>
    </row>
    <row r="78" spans="1:19">
      <c r="A78" s="247"/>
      <c r="B78" s="113" t="s">
        <v>308</v>
      </c>
      <c r="C78" s="200">
        <v>4</v>
      </c>
      <c r="D78" s="204"/>
      <c r="E78" s="157">
        <f t="shared" si="22"/>
        <v>908.30000000000007</v>
      </c>
      <c r="F78" s="104">
        <f t="shared" si="23"/>
        <v>0</v>
      </c>
      <c r="G78" s="204"/>
      <c r="H78" s="163" t="str">
        <f t="shared" si="24"/>
        <v>N/A</v>
      </c>
      <c r="I78" s="105"/>
      <c r="J78" s="106"/>
      <c r="K78" s="199" t="str">
        <f t="shared" si="26"/>
        <v>N/A</v>
      </c>
      <c r="L78" s="219"/>
      <c r="N78" t="s">
        <v>308</v>
      </c>
      <c r="O78">
        <v>6</v>
      </c>
      <c r="P78" t="s">
        <v>304</v>
      </c>
      <c r="Q78">
        <v>908.30000000000007</v>
      </c>
      <c r="R78" t="s">
        <v>23</v>
      </c>
      <c r="S78" t="s">
        <v>23</v>
      </c>
    </row>
    <row r="79" spans="1:19">
      <c r="A79" s="108"/>
      <c r="B79" s="108"/>
      <c r="C79" s="109"/>
      <c r="D79" s="214"/>
      <c r="E79" s="110"/>
      <c r="F79" s="115"/>
      <c r="G79" s="108"/>
      <c r="H79" s="110"/>
      <c r="I79" s="111"/>
      <c r="J79" s="106"/>
      <c r="K79" s="109"/>
      <c r="L79" s="116"/>
    </row>
    <row r="80" spans="1:19">
      <c r="A80" s="92" t="s">
        <v>73</v>
      </c>
      <c r="B80" s="93"/>
      <c r="C80" s="200"/>
      <c r="D80" s="94"/>
      <c r="E80" s="95"/>
      <c r="F80" s="96"/>
      <c r="G80" s="93"/>
      <c r="H80" s="95"/>
      <c r="I80" s="97"/>
      <c r="J80" s="112"/>
      <c r="K80" s="200"/>
      <c r="L80" s="98"/>
    </row>
    <row r="81" spans="1:19">
      <c r="A81" s="247"/>
      <c r="B81" s="113" t="s">
        <v>74</v>
      </c>
      <c r="C81" s="114">
        <v>1.5</v>
      </c>
      <c r="D81" s="94"/>
      <c r="E81" s="157">
        <f t="shared" ref="E81:E85" si="28">Q81</f>
        <v>74.399999999999991</v>
      </c>
      <c r="F81" s="99">
        <f t="shared" ref="F81:F85" si="29">+E81*D81</f>
        <v>0</v>
      </c>
      <c r="G81" s="94"/>
      <c r="H81" s="157">
        <f t="shared" ref="H81:H85" si="30">R81</f>
        <v>58.4</v>
      </c>
      <c r="I81" s="100">
        <f t="shared" ref="I81:I84" si="31">+H81*G81</f>
        <v>0</v>
      </c>
      <c r="J81" s="101"/>
      <c r="K81" s="198">
        <f t="shared" ref="K81:K85" si="32">S81</f>
        <v>59.800000000000004</v>
      </c>
      <c r="L81" s="103">
        <f t="shared" ref="L81:L84" si="33">+K81*J81</f>
        <v>0</v>
      </c>
      <c r="N81" t="s">
        <v>74</v>
      </c>
      <c r="O81" s="223">
        <v>37257</v>
      </c>
      <c r="P81" t="s">
        <v>300</v>
      </c>
      <c r="Q81">
        <v>74.399999999999991</v>
      </c>
      <c r="R81">
        <v>58.4</v>
      </c>
      <c r="S81">
        <v>59.800000000000004</v>
      </c>
    </row>
    <row r="82" spans="1:19">
      <c r="A82" s="247"/>
      <c r="B82" s="113" t="s">
        <v>75</v>
      </c>
      <c r="C82" s="200">
        <v>2</v>
      </c>
      <c r="D82" s="204"/>
      <c r="E82" s="157">
        <f t="shared" si="28"/>
        <v>105.19999999999999</v>
      </c>
      <c r="F82" s="104">
        <f t="shared" si="29"/>
        <v>0</v>
      </c>
      <c r="G82" s="204"/>
      <c r="H82" s="157">
        <f t="shared" si="30"/>
        <v>89.5</v>
      </c>
      <c r="I82" s="105">
        <f t="shared" si="31"/>
        <v>0</v>
      </c>
      <c r="J82" s="106"/>
      <c r="K82" s="198">
        <f t="shared" si="32"/>
        <v>91.3</v>
      </c>
      <c r="L82" s="103">
        <f t="shared" si="33"/>
        <v>0</v>
      </c>
      <c r="N82" t="s">
        <v>75</v>
      </c>
      <c r="O82">
        <v>2</v>
      </c>
      <c r="P82" t="s">
        <v>301</v>
      </c>
      <c r="Q82">
        <v>105.19999999999999</v>
      </c>
      <c r="R82">
        <v>89.5</v>
      </c>
      <c r="S82">
        <v>91.3</v>
      </c>
    </row>
    <row r="83" spans="1:19">
      <c r="A83" s="247"/>
      <c r="B83" s="113" t="s">
        <v>76</v>
      </c>
      <c r="C83" s="200">
        <v>3</v>
      </c>
      <c r="D83" s="94"/>
      <c r="E83" s="157">
        <f t="shared" si="28"/>
        <v>184.2</v>
      </c>
      <c r="F83" s="99">
        <f t="shared" si="29"/>
        <v>0</v>
      </c>
      <c r="G83" s="94"/>
      <c r="H83" s="157">
        <f t="shared" si="30"/>
        <v>178.1</v>
      </c>
      <c r="I83" s="100">
        <f t="shared" si="31"/>
        <v>0</v>
      </c>
      <c r="J83" s="106"/>
      <c r="K83" s="198">
        <f t="shared" si="32"/>
        <v>181.5</v>
      </c>
      <c r="L83" s="103">
        <f t="shared" si="33"/>
        <v>0</v>
      </c>
      <c r="N83" t="s">
        <v>76</v>
      </c>
      <c r="O83">
        <v>3</v>
      </c>
      <c r="P83" t="s">
        <v>302</v>
      </c>
      <c r="Q83">
        <v>184.2</v>
      </c>
      <c r="R83">
        <v>178.1</v>
      </c>
      <c r="S83">
        <v>181.5</v>
      </c>
    </row>
    <row r="84" spans="1:19">
      <c r="A84" s="247"/>
      <c r="B84" s="113" t="s">
        <v>77</v>
      </c>
      <c r="C84" s="200">
        <v>4</v>
      </c>
      <c r="D84" s="204"/>
      <c r="E84" s="157">
        <f t="shared" si="28"/>
        <v>265.60000000000002</v>
      </c>
      <c r="F84" s="104">
        <f t="shared" si="29"/>
        <v>0</v>
      </c>
      <c r="G84" s="204"/>
      <c r="H84" s="157">
        <f t="shared" si="30"/>
        <v>253.1</v>
      </c>
      <c r="I84" s="105">
        <f t="shared" si="31"/>
        <v>0</v>
      </c>
      <c r="J84" s="106"/>
      <c r="K84" s="198">
        <f t="shared" si="32"/>
        <v>256.8</v>
      </c>
      <c r="L84" s="103">
        <f t="shared" si="33"/>
        <v>0</v>
      </c>
      <c r="N84" t="s">
        <v>77</v>
      </c>
      <c r="O84">
        <v>4</v>
      </c>
      <c r="P84" t="s">
        <v>303</v>
      </c>
      <c r="Q84">
        <v>265.60000000000002</v>
      </c>
      <c r="R84">
        <v>253.1</v>
      </c>
      <c r="S84">
        <v>256.8</v>
      </c>
    </row>
    <row r="85" spans="1:19">
      <c r="A85" s="247"/>
      <c r="B85" s="113" t="s">
        <v>78</v>
      </c>
      <c r="C85" s="200">
        <v>6</v>
      </c>
      <c r="D85" s="204"/>
      <c r="E85" s="157">
        <f t="shared" si="28"/>
        <v>504.5</v>
      </c>
      <c r="F85" s="104">
        <f t="shared" si="29"/>
        <v>0</v>
      </c>
      <c r="G85" s="107"/>
      <c r="H85" s="163" t="str">
        <f t="shared" si="30"/>
        <v>N/A</v>
      </c>
      <c r="I85" s="105"/>
      <c r="J85" s="106"/>
      <c r="K85" s="199" t="str">
        <f t="shared" si="32"/>
        <v>N/A</v>
      </c>
      <c r="L85" s="219"/>
      <c r="N85" t="s">
        <v>78</v>
      </c>
      <c r="O85">
        <v>6</v>
      </c>
      <c r="P85" t="s">
        <v>304</v>
      </c>
      <c r="Q85">
        <v>504.5</v>
      </c>
      <c r="R85" t="s">
        <v>23</v>
      </c>
      <c r="S85" t="s">
        <v>23</v>
      </c>
    </row>
    <row r="86" spans="1:19">
      <c r="A86" s="108"/>
      <c r="B86" s="108"/>
      <c r="C86" s="109"/>
      <c r="D86" s="214"/>
      <c r="E86" s="110"/>
      <c r="F86" s="115"/>
      <c r="G86" s="108"/>
      <c r="H86" s="110"/>
      <c r="I86" s="111"/>
      <c r="J86" s="106"/>
      <c r="K86" s="109"/>
      <c r="L86" s="116"/>
    </row>
    <row r="87" spans="1:19">
      <c r="A87" s="92" t="s">
        <v>79</v>
      </c>
      <c r="B87" s="93"/>
      <c r="C87" s="200"/>
      <c r="D87" s="94"/>
      <c r="E87" s="95"/>
      <c r="F87" s="99"/>
      <c r="G87" s="93"/>
      <c r="H87" s="95"/>
      <c r="I87" s="97"/>
      <c r="J87" s="112"/>
      <c r="K87" s="200"/>
      <c r="L87" s="98"/>
    </row>
    <row r="88" spans="1:19">
      <c r="A88" s="247"/>
      <c r="B88" s="93" t="s">
        <v>80</v>
      </c>
      <c r="C88" s="200" t="s">
        <v>60</v>
      </c>
      <c r="D88" s="94"/>
      <c r="E88" s="157">
        <f t="shared" ref="E88:E94" si="34">Q88</f>
        <v>103.3</v>
      </c>
      <c r="F88" s="99">
        <f t="shared" ref="F88:F94" si="35">+E88*D88</f>
        <v>0</v>
      </c>
      <c r="G88" s="94"/>
      <c r="H88" s="157">
        <f t="shared" ref="H88:H94" si="36">R88</f>
        <v>87.5</v>
      </c>
      <c r="I88" s="100">
        <f t="shared" ref="I88:I93" si="37">+H88*G88</f>
        <v>0</v>
      </c>
      <c r="J88" s="101"/>
      <c r="K88" s="198">
        <f t="shared" ref="K88:K94" si="38">S88</f>
        <v>89.1</v>
      </c>
      <c r="L88" s="103">
        <f t="shared" ref="L88:L93" si="39">+K88*J88</f>
        <v>0</v>
      </c>
      <c r="N88" t="s">
        <v>80</v>
      </c>
      <c r="O88">
        <v>2</v>
      </c>
      <c r="P88" t="s">
        <v>301</v>
      </c>
      <c r="Q88">
        <v>103.3</v>
      </c>
      <c r="R88">
        <v>87.5</v>
      </c>
      <c r="S88">
        <v>89.1</v>
      </c>
    </row>
    <row r="89" spans="1:19">
      <c r="A89" s="247"/>
      <c r="B89" s="93" t="s">
        <v>81</v>
      </c>
      <c r="C89" s="200" t="s">
        <v>61</v>
      </c>
      <c r="D89" s="204"/>
      <c r="E89" s="157">
        <f t="shared" si="34"/>
        <v>211.4</v>
      </c>
      <c r="F89" s="104">
        <f t="shared" si="35"/>
        <v>0</v>
      </c>
      <c r="G89" s="204"/>
      <c r="H89" s="157">
        <f t="shared" si="36"/>
        <v>202.1</v>
      </c>
      <c r="I89" s="105">
        <f t="shared" si="37"/>
        <v>0</v>
      </c>
      <c r="J89" s="106"/>
      <c r="K89" s="198">
        <f t="shared" si="38"/>
        <v>204.79999999999998</v>
      </c>
      <c r="L89" s="103">
        <f t="shared" si="39"/>
        <v>0</v>
      </c>
      <c r="N89" t="s">
        <v>309</v>
      </c>
      <c r="O89">
        <v>3</v>
      </c>
      <c r="P89" t="s">
        <v>302</v>
      </c>
      <c r="Q89">
        <v>211.4</v>
      </c>
      <c r="R89">
        <v>202.1</v>
      </c>
      <c r="S89">
        <v>204.79999999999998</v>
      </c>
    </row>
    <row r="90" spans="1:19">
      <c r="A90" s="247"/>
      <c r="B90" s="93" t="s">
        <v>82</v>
      </c>
      <c r="C90" s="200" t="s">
        <v>62</v>
      </c>
      <c r="D90" s="94"/>
      <c r="E90" s="157">
        <f t="shared" si="34"/>
        <v>168.6</v>
      </c>
      <c r="F90" s="99">
        <f t="shared" si="35"/>
        <v>0</v>
      </c>
      <c r="G90" s="94"/>
      <c r="H90" s="157">
        <f t="shared" si="36"/>
        <v>159.29999999999998</v>
      </c>
      <c r="I90" s="100">
        <f t="shared" si="37"/>
        <v>0</v>
      </c>
      <c r="J90" s="106"/>
      <c r="K90" s="198">
        <f t="shared" si="38"/>
        <v>162.19999999999999</v>
      </c>
      <c r="L90" s="103">
        <f t="shared" si="39"/>
        <v>0</v>
      </c>
      <c r="N90" t="s">
        <v>82</v>
      </c>
      <c r="O90">
        <v>3</v>
      </c>
      <c r="P90" t="s">
        <v>302</v>
      </c>
      <c r="Q90">
        <v>168.6</v>
      </c>
      <c r="R90">
        <v>159.29999999999998</v>
      </c>
      <c r="S90">
        <v>162.19999999999999</v>
      </c>
    </row>
    <row r="91" spans="1:19">
      <c r="A91" s="247"/>
      <c r="B91" s="93" t="s">
        <v>83</v>
      </c>
      <c r="C91" s="200" t="s">
        <v>63</v>
      </c>
      <c r="D91" s="204"/>
      <c r="E91" s="157">
        <f t="shared" si="34"/>
        <v>258.3</v>
      </c>
      <c r="F91" s="104">
        <f t="shared" si="35"/>
        <v>0</v>
      </c>
      <c r="G91" s="204"/>
      <c r="H91" s="157">
        <f t="shared" si="36"/>
        <v>244.7</v>
      </c>
      <c r="I91" s="105">
        <f t="shared" si="37"/>
        <v>0</v>
      </c>
      <c r="J91" s="106"/>
      <c r="K91" s="198">
        <f t="shared" si="38"/>
        <v>247.6</v>
      </c>
      <c r="L91" s="103">
        <f t="shared" si="39"/>
        <v>0</v>
      </c>
      <c r="N91" t="s">
        <v>83</v>
      </c>
      <c r="O91">
        <v>4</v>
      </c>
      <c r="P91" t="s">
        <v>303</v>
      </c>
      <c r="Q91">
        <v>258.3</v>
      </c>
      <c r="R91">
        <v>244.7</v>
      </c>
      <c r="S91">
        <v>247.6</v>
      </c>
    </row>
    <row r="92" spans="1:19">
      <c r="A92" s="247"/>
      <c r="B92" s="93" t="s">
        <v>84</v>
      </c>
      <c r="C92" s="200" t="s">
        <v>64</v>
      </c>
      <c r="D92" s="204"/>
      <c r="E92" s="157">
        <f t="shared" si="34"/>
        <v>242.7</v>
      </c>
      <c r="F92" s="104">
        <f t="shared" si="35"/>
        <v>0</v>
      </c>
      <c r="G92" s="204"/>
      <c r="H92" s="157">
        <f t="shared" si="36"/>
        <v>229.1</v>
      </c>
      <c r="I92" s="100">
        <f t="shared" si="37"/>
        <v>0</v>
      </c>
      <c r="J92" s="106"/>
      <c r="K92" s="198">
        <f t="shared" si="38"/>
        <v>232.2</v>
      </c>
      <c r="L92" s="103">
        <f t="shared" si="39"/>
        <v>0</v>
      </c>
      <c r="N92" t="s">
        <v>84</v>
      </c>
      <c r="O92">
        <v>4</v>
      </c>
      <c r="P92" t="s">
        <v>303</v>
      </c>
      <c r="Q92">
        <v>242.7</v>
      </c>
      <c r="R92">
        <v>229.1</v>
      </c>
      <c r="S92">
        <v>232.2</v>
      </c>
    </row>
    <row r="93" spans="1:19">
      <c r="A93" s="247"/>
      <c r="B93" s="93" t="s">
        <v>85</v>
      </c>
      <c r="C93" s="200" t="s">
        <v>65</v>
      </c>
      <c r="D93" s="204"/>
      <c r="E93" s="157">
        <f t="shared" si="34"/>
        <v>254</v>
      </c>
      <c r="F93" s="104">
        <f t="shared" si="35"/>
        <v>0</v>
      </c>
      <c r="G93" s="204"/>
      <c r="H93" s="157">
        <f t="shared" si="36"/>
        <v>243.6</v>
      </c>
      <c r="I93" s="105">
        <f t="shared" si="37"/>
        <v>0</v>
      </c>
      <c r="J93" s="106"/>
      <c r="K93" s="198">
        <f t="shared" si="38"/>
        <v>247.29999999999998</v>
      </c>
      <c r="L93" s="103">
        <f t="shared" si="39"/>
        <v>0</v>
      </c>
      <c r="N93" t="s">
        <v>85</v>
      </c>
      <c r="O93">
        <v>4</v>
      </c>
      <c r="P93" t="s">
        <v>303</v>
      </c>
      <c r="Q93">
        <v>254</v>
      </c>
      <c r="R93">
        <v>243.6</v>
      </c>
      <c r="S93">
        <v>247.29999999999998</v>
      </c>
    </row>
    <row r="94" spans="1:19">
      <c r="A94" s="247"/>
      <c r="B94" s="93" t="s">
        <v>86</v>
      </c>
      <c r="C94" s="200" t="s">
        <v>67</v>
      </c>
      <c r="D94" s="204"/>
      <c r="E94" s="157">
        <f t="shared" si="34"/>
        <v>448.5</v>
      </c>
      <c r="F94" s="104">
        <f t="shared" si="35"/>
        <v>0</v>
      </c>
      <c r="G94" s="107"/>
      <c r="H94" s="163" t="str">
        <f t="shared" si="36"/>
        <v>N/A</v>
      </c>
      <c r="I94" s="105"/>
      <c r="J94" s="106"/>
      <c r="K94" s="199" t="str">
        <f t="shared" si="38"/>
        <v>N/A</v>
      </c>
      <c r="L94" s="219"/>
      <c r="N94" t="s">
        <v>86</v>
      </c>
      <c r="O94">
        <v>6</v>
      </c>
      <c r="P94" t="s">
        <v>304</v>
      </c>
      <c r="Q94">
        <v>448.5</v>
      </c>
      <c r="R94" t="s">
        <v>23</v>
      </c>
      <c r="S94" t="s">
        <v>23</v>
      </c>
    </row>
    <row r="95" spans="1:19">
      <c r="A95" s="108"/>
      <c r="B95" s="108"/>
      <c r="C95" s="109"/>
      <c r="D95" s="214"/>
      <c r="E95" s="110"/>
      <c r="F95" s="115"/>
      <c r="G95" s="108"/>
      <c r="H95" s="110"/>
      <c r="I95" s="111"/>
      <c r="J95" s="106"/>
      <c r="K95" s="109"/>
      <c r="L95" s="116"/>
    </row>
    <row r="96" spans="1:19">
      <c r="A96" s="92" t="s">
        <v>87</v>
      </c>
      <c r="B96" s="93"/>
      <c r="C96" s="200"/>
      <c r="D96" s="94"/>
      <c r="E96" s="95"/>
      <c r="F96" s="96"/>
      <c r="G96" s="93"/>
      <c r="H96" s="95"/>
      <c r="I96" s="97"/>
      <c r="J96" s="112"/>
      <c r="K96" s="200"/>
      <c r="L96" s="98"/>
    </row>
    <row r="97" spans="1:19">
      <c r="A97" s="247"/>
      <c r="B97" s="113" t="s">
        <v>88</v>
      </c>
      <c r="C97" s="114">
        <v>1.5</v>
      </c>
      <c r="D97" s="94"/>
      <c r="E97" s="157">
        <f t="shared" ref="E97:E101" si="40">Q97</f>
        <v>97.3</v>
      </c>
      <c r="F97" s="99">
        <f t="shared" ref="F97:F101" si="41">+E97*D97</f>
        <v>0</v>
      </c>
      <c r="G97" s="94"/>
      <c r="H97" s="157">
        <f t="shared" ref="H97:H101" si="42">R97</f>
        <v>81.3</v>
      </c>
      <c r="I97" s="100">
        <f t="shared" ref="I97:I100" si="43">+H97*G97</f>
        <v>0</v>
      </c>
      <c r="J97" s="101"/>
      <c r="K97" s="198">
        <f t="shared" ref="K97:K101" si="44">S97</f>
        <v>82.699999999999989</v>
      </c>
      <c r="L97" s="103">
        <f t="shared" ref="L97:L100" si="45">+K97*J97</f>
        <v>0</v>
      </c>
      <c r="N97" t="s">
        <v>88</v>
      </c>
      <c r="O97" s="223">
        <v>37257</v>
      </c>
      <c r="P97" t="s">
        <v>300</v>
      </c>
      <c r="Q97">
        <v>97.3</v>
      </c>
      <c r="R97">
        <v>81.3</v>
      </c>
      <c r="S97">
        <v>82.699999999999989</v>
      </c>
    </row>
    <row r="98" spans="1:19">
      <c r="A98" s="247"/>
      <c r="B98" s="113" t="s">
        <v>89</v>
      </c>
      <c r="C98" s="200">
        <v>2</v>
      </c>
      <c r="D98" s="204"/>
      <c r="E98" s="157">
        <f t="shared" si="40"/>
        <v>121.6</v>
      </c>
      <c r="F98" s="104">
        <f t="shared" si="41"/>
        <v>0</v>
      </c>
      <c r="G98" s="204"/>
      <c r="H98" s="157">
        <f t="shared" si="42"/>
        <v>106.1</v>
      </c>
      <c r="I98" s="105">
        <f t="shared" si="43"/>
        <v>0</v>
      </c>
      <c r="J98" s="106"/>
      <c r="K98" s="198">
        <f t="shared" si="44"/>
        <v>107.8</v>
      </c>
      <c r="L98" s="103">
        <f t="shared" si="45"/>
        <v>0</v>
      </c>
      <c r="N98" t="s">
        <v>89</v>
      </c>
      <c r="O98">
        <v>2</v>
      </c>
      <c r="P98" t="s">
        <v>301</v>
      </c>
      <c r="Q98">
        <v>121.6</v>
      </c>
      <c r="R98">
        <v>106.1</v>
      </c>
      <c r="S98">
        <v>107.8</v>
      </c>
    </row>
    <row r="99" spans="1:19">
      <c r="A99" s="247"/>
      <c r="B99" s="113" t="s">
        <v>90</v>
      </c>
      <c r="C99" s="200">
        <v>3</v>
      </c>
      <c r="D99" s="94"/>
      <c r="E99" s="157">
        <f t="shared" si="40"/>
        <v>206.1</v>
      </c>
      <c r="F99" s="99">
        <f t="shared" si="41"/>
        <v>0</v>
      </c>
      <c r="G99" s="94"/>
      <c r="H99" s="157">
        <f t="shared" si="42"/>
        <v>200</v>
      </c>
      <c r="I99" s="100">
        <f t="shared" si="43"/>
        <v>0</v>
      </c>
      <c r="J99" s="106"/>
      <c r="K99" s="198">
        <f t="shared" si="44"/>
        <v>203.29999999999998</v>
      </c>
      <c r="L99" s="103">
        <f t="shared" si="45"/>
        <v>0</v>
      </c>
      <c r="N99" t="s">
        <v>90</v>
      </c>
      <c r="O99">
        <v>3</v>
      </c>
      <c r="P99" t="s">
        <v>302</v>
      </c>
      <c r="Q99">
        <v>206.1</v>
      </c>
      <c r="R99">
        <v>200</v>
      </c>
      <c r="S99">
        <v>203.29999999999998</v>
      </c>
    </row>
    <row r="100" spans="1:19">
      <c r="A100" s="247"/>
      <c r="B100" s="113" t="s">
        <v>91</v>
      </c>
      <c r="C100" s="200">
        <v>4</v>
      </c>
      <c r="D100" s="204"/>
      <c r="E100" s="157">
        <f t="shared" si="40"/>
        <v>291.70000000000005</v>
      </c>
      <c r="F100" s="104">
        <f t="shared" si="41"/>
        <v>0</v>
      </c>
      <c r="G100" s="204"/>
      <c r="H100" s="157">
        <f t="shared" si="42"/>
        <v>279.20000000000005</v>
      </c>
      <c r="I100" s="105">
        <f t="shared" si="43"/>
        <v>0</v>
      </c>
      <c r="J100" s="101"/>
      <c r="K100" s="198">
        <f t="shared" si="44"/>
        <v>282.90000000000003</v>
      </c>
      <c r="L100" s="103">
        <f t="shared" si="45"/>
        <v>0</v>
      </c>
      <c r="N100" t="s">
        <v>91</v>
      </c>
      <c r="O100">
        <v>4</v>
      </c>
      <c r="P100" t="s">
        <v>303</v>
      </c>
      <c r="Q100">
        <v>291.70000000000005</v>
      </c>
      <c r="R100">
        <v>279.20000000000005</v>
      </c>
      <c r="S100">
        <v>282.90000000000003</v>
      </c>
    </row>
    <row r="101" spans="1:19">
      <c r="A101" s="247"/>
      <c r="B101" s="113" t="s">
        <v>92</v>
      </c>
      <c r="C101" s="200">
        <v>6</v>
      </c>
      <c r="D101" s="204"/>
      <c r="E101" s="157">
        <f t="shared" si="40"/>
        <v>769.1</v>
      </c>
      <c r="F101" s="104">
        <f t="shared" si="41"/>
        <v>0</v>
      </c>
      <c r="G101" s="107"/>
      <c r="H101" s="163" t="str">
        <f t="shared" si="42"/>
        <v>N/A</v>
      </c>
      <c r="I101" s="105"/>
      <c r="J101" s="106"/>
      <c r="K101" s="199" t="str">
        <f t="shared" si="44"/>
        <v>N/A</v>
      </c>
      <c r="L101" s="219"/>
      <c r="N101" t="s">
        <v>92</v>
      </c>
      <c r="O101">
        <v>6</v>
      </c>
      <c r="P101" t="s">
        <v>304</v>
      </c>
      <c r="Q101">
        <v>769.1</v>
      </c>
      <c r="R101" t="s">
        <v>23</v>
      </c>
      <c r="S101" t="s">
        <v>23</v>
      </c>
    </row>
    <row r="102" spans="1:19">
      <c r="A102" s="108"/>
      <c r="B102" s="108"/>
      <c r="C102" s="109"/>
      <c r="D102" s="214"/>
      <c r="E102" s="110"/>
      <c r="F102" s="115"/>
      <c r="G102" s="108"/>
      <c r="H102" s="110"/>
      <c r="I102" s="111"/>
      <c r="J102" s="106"/>
      <c r="K102" s="109"/>
      <c r="L102" s="116"/>
    </row>
    <row r="103" spans="1:19">
      <c r="A103" s="92" t="s">
        <v>93</v>
      </c>
      <c r="B103" s="93"/>
      <c r="C103" s="200"/>
      <c r="D103" s="94"/>
      <c r="E103" s="95"/>
      <c r="F103" s="99"/>
      <c r="G103" s="93"/>
      <c r="H103" s="95"/>
      <c r="I103" s="97"/>
      <c r="J103" s="112"/>
      <c r="K103" s="200"/>
      <c r="L103" s="98"/>
    </row>
    <row r="104" spans="1:19">
      <c r="A104" s="247"/>
      <c r="B104" s="93" t="s">
        <v>94</v>
      </c>
      <c r="C104" s="200" t="s">
        <v>60</v>
      </c>
      <c r="D104" s="94"/>
      <c r="E104" s="157">
        <f t="shared" ref="E104:E110" si="46">Q104</f>
        <v>117.8</v>
      </c>
      <c r="F104" s="99">
        <f t="shared" ref="F104:F110" si="47">+E104*D104</f>
        <v>0</v>
      </c>
      <c r="G104" s="94"/>
      <c r="H104" s="157">
        <f t="shared" ref="H104:H110" si="48">R104</f>
        <v>102</v>
      </c>
      <c r="I104" s="100">
        <f t="shared" ref="I104:I109" si="49">+H104*G104</f>
        <v>0</v>
      </c>
      <c r="J104" s="101"/>
      <c r="K104" s="198">
        <f t="shared" ref="K104:K110" si="50">S104</f>
        <v>103.6</v>
      </c>
      <c r="L104" s="103">
        <f t="shared" ref="L104:L109" si="51">+K104*J104</f>
        <v>0</v>
      </c>
      <c r="N104" t="s">
        <v>94</v>
      </c>
      <c r="O104">
        <v>2</v>
      </c>
      <c r="P104" t="s">
        <v>301</v>
      </c>
      <c r="Q104">
        <v>117.8</v>
      </c>
      <c r="R104">
        <v>102</v>
      </c>
      <c r="S104">
        <v>103.6</v>
      </c>
    </row>
    <row r="105" spans="1:19">
      <c r="A105" s="247"/>
      <c r="B105" s="93" t="s">
        <v>95</v>
      </c>
      <c r="C105" s="200" t="s">
        <v>61</v>
      </c>
      <c r="D105" s="204"/>
      <c r="E105" s="157">
        <f t="shared" si="46"/>
        <v>176</v>
      </c>
      <c r="F105" s="104">
        <f t="shared" si="47"/>
        <v>0</v>
      </c>
      <c r="G105" s="204"/>
      <c r="H105" s="157">
        <f t="shared" si="48"/>
        <v>166.7</v>
      </c>
      <c r="I105" s="105">
        <f t="shared" si="49"/>
        <v>0</v>
      </c>
      <c r="J105" s="106"/>
      <c r="K105" s="198">
        <f t="shared" si="50"/>
        <v>169.4</v>
      </c>
      <c r="L105" s="103">
        <f t="shared" si="51"/>
        <v>0</v>
      </c>
      <c r="N105" t="s">
        <v>95</v>
      </c>
      <c r="O105">
        <v>3</v>
      </c>
      <c r="P105" t="s">
        <v>302</v>
      </c>
      <c r="Q105">
        <v>176</v>
      </c>
      <c r="R105">
        <v>166.7</v>
      </c>
      <c r="S105">
        <v>169.4</v>
      </c>
    </row>
    <row r="106" spans="1:19">
      <c r="A106" s="247"/>
      <c r="B106" s="93" t="s">
        <v>96</v>
      </c>
      <c r="C106" s="200" t="s">
        <v>62</v>
      </c>
      <c r="D106" s="94"/>
      <c r="E106" s="157">
        <f t="shared" si="46"/>
        <v>184.29999999999998</v>
      </c>
      <c r="F106" s="99">
        <f t="shared" si="47"/>
        <v>0</v>
      </c>
      <c r="G106" s="94"/>
      <c r="H106" s="157">
        <f t="shared" si="48"/>
        <v>175.1</v>
      </c>
      <c r="I106" s="100">
        <f t="shared" si="49"/>
        <v>0</v>
      </c>
      <c r="J106" s="106"/>
      <c r="K106" s="198">
        <f t="shared" si="50"/>
        <v>177.9</v>
      </c>
      <c r="L106" s="103">
        <f t="shared" si="51"/>
        <v>0</v>
      </c>
      <c r="N106" t="s">
        <v>96</v>
      </c>
      <c r="O106">
        <v>3</v>
      </c>
      <c r="P106" t="s">
        <v>302</v>
      </c>
      <c r="Q106">
        <v>184.29999999999998</v>
      </c>
      <c r="R106">
        <v>175.1</v>
      </c>
      <c r="S106">
        <v>177.9</v>
      </c>
    </row>
    <row r="107" spans="1:19">
      <c r="A107" s="247"/>
      <c r="B107" s="93" t="s">
        <v>97</v>
      </c>
      <c r="C107" s="200" t="s">
        <v>63</v>
      </c>
      <c r="D107" s="204"/>
      <c r="E107" s="157">
        <f t="shared" si="46"/>
        <v>263.70000000000005</v>
      </c>
      <c r="F107" s="104">
        <f t="shared" si="47"/>
        <v>0</v>
      </c>
      <c r="G107" s="204"/>
      <c r="H107" s="157">
        <f t="shared" si="48"/>
        <v>250.1</v>
      </c>
      <c r="I107" s="105">
        <f t="shared" si="49"/>
        <v>0</v>
      </c>
      <c r="J107" s="106"/>
      <c r="K107" s="198">
        <f t="shared" si="50"/>
        <v>253</v>
      </c>
      <c r="L107" s="103">
        <f t="shared" si="51"/>
        <v>0</v>
      </c>
      <c r="N107" t="s">
        <v>310</v>
      </c>
      <c r="O107">
        <v>4</v>
      </c>
      <c r="P107" t="s">
        <v>303</v>
      </c>
      <c r="Q107">
        <v>263.70000000000005</v>
      </c>
      <c r="R107">
        <v>250.1</v>
      </c>
      <c r="S107">
        <v>253</v>
      </c>
    </row>
    <row r="108" spans="1:19">
      <c r="A108" s="247"/>
      <c r="B108" s="93" t="s">
        <v>98</v>
      </c>
      <c r="C108" s="200" t="s">
        <v>64</v>
      </c>
      <c r="D108" s="204"/>
      <c r="E108" s="157">
        <f t="shared" si="46"/>
        <v>259.3</v>
      </c>
      <c r="F108" s="104">
        <f t="shared" si="47"/>
        <v>0</v>
      </c>
      <c r="G108" s="204"/>
      <c r="H108" s="157">
        <f t="shared" si="48"/>
        <v>245.7</v>
      </c>
      <c r="I108" s="100">
        <f t="shared" si="49"/>
        <v>0</v>
      </c>
      <c r="J108" s="106"/>
      <c r="K108" s="198">
        <f t="shared" si="50"/>
        <v>248.79999999999998</v>
      </c>
      <c r="L108" s="103">
        <f t="shared" si="51"/>
        <v>0</v>
      </c>
      <c r="N108" t="s">
        <v>98</v>
      </c>
      <c r="O108">
        <v>4</v>
      </c>
      <c r="P108" t="s">
        <v>303</v>
      </c>
      <c r="Q108">
        <v>259.3</v>
      </c>
      <c r="R108">
        <v>245.7</v>
      </c>
      <c r="S108">
        <v>248.79999999999998</v>
      </c>
    </row>
    <row r="109" spans="1:19">
      <c r="A109" s="247"/>
      <c r="B109" s="93" t="s">
        <v>99</v>
      </c>
      <c r="C109" s="200" t="s">
        <v>65</v>
      </c>
      <c r="D109" s="204"/>
      <c r="E109" s="157">
        <f t="shared" si="46"/>
        <v>265.60000000000002</v>
      </c>
      <c r="F109" s="104">
        <f t="shared" si="47"/>
        <v>0</v>
      </c>
      <c r="G109" s="204"/>
      <c r="H109" s="157">
        <f t="shared" si="48"/>
        <v>255.2</v>
      </c>
      <c r="I109" s="105">
        <f t="shared" si="49"/>
        <v>0</v>
      </c>
      <c r="J109" s="106"/>
      <c r="K109" s="198">
        <f t="shared" si="50"/>
        <v>258.90000000000003</v>
      </c>
      <c r="L109" s="103">
        <f t="shared" si="51"/>
        <v>0</v>
      </c>
      <c r="N109" t="s">
        <v>99</v>
      </c>
      <c r="O109">
        <v>4</v>
      </c>
      <c r="P109" t="s">
        <v>303</v>
      </c>
      <c r="Q109">
        <v>265.60000000000002</v>
      </c>
      <c r="R109">
        <v>255.2</v>
      </c>
      <c r="S109">
        <v>258.90000000000003</v>
      </c>
    </row>
    <row r="110" spans="1:19">
      <c r="A110" s="247"/>
      <c r="B110" s="93" t="s">
        <v>100</v>
      </c>
      <c r="C110" s="200" t="s">
        <v>67</v>
      </c>
      <c r="D110" s="204"/>
      <c r="E110" s="157">
        <f t="shared" si="46"/>
        <v>565.1</v>
      </c>
      <c r="F110" s="104">
        <f t="shared" si="47"/>
        <v>0</v>
      </c>
      <c r="G110" s="107"/>
      <c r="H110" s="163" t="str">
        <f t="shared" si="48"/>
        <v>N/A</v>
      </c>
      <c r="I110" s="105"/>
      <c r="J110" s="106"/>
      <c r="K110" s="199" t="str">
        <f t="shared" si="50"/>
        <v>N/A</v>
      </c>
      <c r="L110" s="219"/>
      <c r="N110" t="s">
        <v>100</v>
      </c>
      <c r="O110">
        <v>6</v>
      </c>
      <c r="P110" t="s">
        <v>304</v>
      </c>
      <c r="Q110">
        <v>565.1</v>
      </c>
      <c r="R110" t="s">
        <v>23</v>
      </c>
      <c r="S110" t="s">
        <v>23</v>
      </c>
    </row>
    <row r="111" spans="1:19">
      <c r="A111" s="116"/>
      <c r="B111" s="108"/>
      <c r="C111" s="109"/>
      <c r="D111" s="214"/>
      <c r="E111" s="110"/>
      <c r="F111" s="115"/>
      <c r="G111" s="108"/>
      <c r="H111" s="110"/>
      <c r="I111" s="111"/>
      <c r="J111" s="106"/>
      <c r="K111" s="109"/>
      <c r="L111" s="116"/>
    </row>
    <row r="112" spans="1:19">
      <c r="A112" s="92" t="s">
        <v>101</v>
      </c>
      <c r="B112" s="93"/>
      <c r="C112" s="200"/>
      <c r="D112" s="94"/>
      <c r="E112" s="95"/>
      <c r="F112" s="96"/>
      <c r="G112" s="93"/>
      <c r="H112" s="95"/>
      <c r="I112" s="97"/>
      <c r="J112" s="112"/>
      <c r="K112" s="200"/>
      <c r="L112" s="98"/>
    </row>
    <row r="113" spans="1:19">
      <c r="A113" s="247"/>
      <c r="B113" s="113" t="s">
        <v>102</v>
      </c>
      <c r="C113" s="114">
        <v>1.5</v>
      </c>
      <c r="D113" s="94"/>
      <c r="E113" s="157">
        <f t="shared" ref="E113:E117" si="52">Q113</f>
        <v>127</v>
      </c>
      <c r="F113" s="99">
        <f t="shared" ref="F113:F117" si="53">+E113*D113</f>
        <v>0</v>
      </c>
      <c r="G113" s="94"/>
      <c r="H113" s="157">
        <f t="shared" ref="H113:H117" si="54">R113</f>
        <v>105.69999999999999</v>
      </c>
      <c r="I113" s="100">
        <f t="shared" ref="I113:I116" si="55">+H113*G113</f>
        <v>0</v>
      </c>
      <c r="J113" s="101"/>
      <c r="K113" s="198">
        <f t="shared" ref="K113:K117" si="56">S113</f>
        <v>107.6</v>
      </c>
      <c r="L113" s="103">
        <f t="shared" ref="L113:L116" si="57">+K113*J113</f>
        <v>0</v>
      </c>
      <c r="N113" t="s">
        <v>102</v>
      </c>
      <c r="O113" s="223">
        <v>37257</v>
      </c>
      <c r="P113" t="s">
        <v>300</v>
      </c>
      <c r="Q113">
        <v>127</v>
      </c>
      <c r="R113">
        <v>105.69999999999999</v>
      </c>
      <c r="S113">
        <v>107.6</v>
      </c>
    </row>
    <row r="114" spans="1:19">
      <c r="A114" s="247"/>
      <c r="B114" s="113" t="s">
        <v>103</v>
      </c>
      <c r="C114" s="200">
        <v>2</v>
      </c>
      <c r="D114" s="204"/>
      <c r="E114" s="157">
        <f t="shared" si="52"/>
        <v>188.6</v>
      </c>
      <c r="F114" s="104">
        <f t="shared" si="53"/>
        <v>0</v>
      </c>
      <c r="G114" s="204"/>
      <c r="H114" s="157">
        <f t="shared" si="54"/>
        <v>167.79999999999998</v>
      </c>
      <c r="I114" s="105">
        <f t="shared" si="55"/>
        <v>0</v>
      </c>
      <c r="J114" s="106"/>
      <c r="K114" s="198">
        <f t="shared" si="56"/>
        <v>170</v>
      </c>
      <c r="L114" s="103">
        <f t="shared" si="57"/>
        <v>0</v>
      </c>
      <c r="N114" t="s">
        <v>103</v>
      </c>
      <c r="O114">
        <v>2</v>
      </c>
      <c r="P114" t="s">
        <v>301</v>
      </c>
      <c r="Q114">
        <v>188.6</v>
      </c>
      <c r="R114">
        <v>167.79999999999998</v>
      </c>
      <c r="S114">
        <v>170</v>
      </c>
    </row>
    <row r="115" spans="1:19">
      <c r="A115" s="247"/>
      <c r="B115" s="113" t="s">
        <v>104</v>
      </c>
      <c r="C115" s="200">
        <v>3</v>
      </c>
      <c r="D115" s="94"/>
      <c r="E115" s="157">
        <f t="shared" si="52"/>
        <v>238.6</v>
      </c>
      <c r="F115" s="99">
        <f t="shared" si="53"/>
        <v>0</v>
      </c>
      <c r="G115" s="94"/>
      <c r="H115" s="157">
        <f t="shared" si="54"/>
        <v>230.4</v>
      </c>
      <c r="I115" s="100">
        <f t="shared" si="55"/>
        <v>0</v>
      </c>
      <c r="J115" s="106"/>
      <c r="K115" s="198">
        <f t="shared" si="56"/>
        <v>234.9</v>
      </c>
      <c r="L115" s="103">
        <f t="shared" si="57"/>
        <v>0</v>
      </c>
      <c r="N115" t="s">
        <v>104</v>
      </c>
      <c r="O115">
        <v>3</v>
      </c>
      <c r="P115" t="s">
        <v>302</v>
      </c>
      <c r="Q115">
        <v>238.6</v>
      </c>
      <c r="R115">
        <v>230.4</v>
      </c>
      <c r="S115">
        <v>234.9</v>
      </c>
    </row>
    <row r="116" spans="1:19">
      <c r="A116" s="247"/>
      <c r="B116" s="113" t="s">
        <v>105</v>
      </c>
      <c r="C116" s="200">
        <v>4</v>
      </c>
      <c r="D116" s="204"/>
      <c r="E116" s="157">
        <f t="shared" si="52"/>
        <v>393.8</v>
      </c>
      <c r="F116" s="104">
        <f t="shared" si="53"/>
        <v>0</v>
      </c>
      <c r="G116" s="204"/>
      <c r="H116" s="157">
        <f t="shared" si="54"/>
        <v>377</v>
      </c>
      <c r="I116" s="105">
        <f t="shared" si="55"/>
        <v>0</v>
      </c>
      <c r="J116" s="106"/>
      <c r="K116" s="198">
        <f t="shared" si="56"/>
        <v>382</v>
      </c>
      <c r="L116" s="103">
        <f t="shared" si="57"/>
        <v>0</v>
      </c>
      <c r="N116" t="s">
        <v>105</v>
      </c>
      <c r="O116">
        <v>4</v>
      </c>
      <c r="P116" t="s">
        <v>303</v>
      </c>
      <c r="Q116">
        <v>393.8</v>
      </c>
      <c r="R116">
        <v>377</v>
      </c>
      <c r="S116">
        <v>382</v>
      </c>
    </row>
    <row r="117" spans="1:19">
      <c r="A117" s="247"/>
      <c r="B117" s="113" t="s">
        <v>106</v>
      </c>
      <c r="C117" s="200">
        <v>6</v>
      </c>
      <c r="D117" s="204"/>
      <c r="E117" s="157">
        <f t="shared" si="52"/>
        <v>838.9</v>
      </c>
      <c r="F117" s="104">
        <f t="shared" si="53"/>
        <v>0</v>
      </c>
      <c r="G117" s="107"/>
      <c r="H117" s="163" t="str">
        <f t="shared" si="54"/>
        <v>N/A</v>
      </c>
      <c r="I117" s="105"/>
      <c r="J117" s="106"/>
      <c r="K117" s="199" t="str">
        <f t="shared" si="56"/>
        <v>N/A</v>
      </c>
      <c r="L117" s="219"/>
      <c r="N117" t="s">
        <v>106</v>
      </c>
      <c r="O117">
        <v>6</v>
      </c>
      <c r="P117" t="s">
        <v>304</v>
      </c>
      <c r="Q117">
        <v>838.9</v>
      </c>
      <c r="R117" t="s">
        <v>23</v>
      </c>
      <c r="S117" t="s">
        <v>23</v>
      </c>
    </row>
    <row r="118" spans="1:19">
      <c r="A118" s="116"/>
      <c r="B118" s="116"/>
      <c r="C118" s="212"/>
      <c r="D118" s="205"/>
      <c r="E118" s="126"/>
      <c r="F118" s="127"/>
      <c r="G118" s="116"/>
      <c r="H118" s="126"/>
      <c r="I118" s="128"/>
      <c r="J118" s="129"/>
      <c r="K118" s="108"/>
      <c r="L118" s="116"/>
    </row>
    <row r="119" spans="1:19">
      <c r="A119" s="92" t="s">
        <v>107</v>
      </c>
      <c r="B119" s="93"/>
      <c r="C119" s="200"/>
      <c r="D119" s="94"/>
      <c r="E119" s="95"/>
      <c r="F119" s="96"/>
      <c r="G119" s="93"/>
      <c r="H119" s="95"/>
      <c r="I119" s="97"/>
      <c r="J119" s="140"/>
      <c r="K119" s="200"/>
      <c r="L119" s="93"/>
    </row>
    <row r="120" spans="1:19">
      <c r="A120" s="247"/>
      <c r="B120" s="93" t="s">
        <v>108</v>
      </c>
      <c r="C120" s="200" t="s">
        <v>60</v>
      </c>
      <c r="D120" s="94"/>
      <c r="E120" s="157">
        <f t="shared" ref="E120:E126" si="58">Q120</f>
        <v>178.5</v>
      </c>
      <c r="F120" s="99">
        <f t="shared" ref="F120:F126" si="59">+E120*D120</f>
        <v>0</v>
      </c>
      <c r="G120" s="94"/>
      <c r="H120" s="157">
        <f t="shared" ref="H120:H126" si="60">R120</f>
        <v>157.5</v>
      </c>
      <c r="I120" s="100">
        <f t="shared" ref="I120:I125" si="61">+H120*G120</f>
        <v>0</v>
      </c>
      <c r="J120" s="213"/>
      <c r="K120" s="198">
        <f t="shared" ref="K120:K126" si="62">S120</f>
        <v>159.5</v>
      </c>
      <c r="L120" s="103">
        <f t="shared" ref="L120:L125" si="63">+K120*J120</f>
        <v>0</v>
      </c>
      <c r="N120" t="s">
        <v>108</v>
      </c>
      <c r="O120">
        <v>2</v>
      </c>
      <c r="P120" t="s">
        <v>301</v>
      </c>
      <c r="Q120">
        <v>178.5</v>
      </c>
      <c r="R120">
        <v>157.5</v>
      </c>
      <c r="S120">
        <v>159.5</v>
      </c>
    </row>
    <row r="121" spans="1:19">
      <c r="A121" s="247"/>
      <c r="B121" s="93" t="s">
        <v>109</v>
      </c>
      <c r="C121" s="200" t="s">
        <v>61</v>
      </c>
      <c r="D121" s="204"/>
      <c r="E121" s="157">
        <f t="shared" si="58"/>
        <v>278.5</v>
      </c>
      <c r="F121" s="104">
        <f t="shared" si="59"/>
        <v>0</v>
      </c>
      <c r="G121" s="204"/>
      <c r="H121" s="157">
        <f t="shared" si="60"/>
        <v>263.8</v>
      </c>
      <c r="I121" s="105">
        <f t="shared" si="61"/>
        <v>0</v>
      </c>
      <c r="J121" s="203"/>
      <c r="K121" s="198">
        <f t="shared" si="62"/>
        <v>267</v>
      </c>
      <c r="L121" s="103">
        <f t="shared" si="63"/>
        <v>0</v>
      </c>
      <c r="N121" t="s">
        <v>311</v>
      </c>
      <c r="O121">
        <v>3</v>
      </c>
      <c r="P121" t="s">
        <v>302</v>
      </c>
      <c r="Q121">
        <v>278.5</v>
      </c>
      <c r="R121">
        <v>263.8</v>
      </c>
      <c r="S121">
        <v>267</v>
      </c>
    </row>
    <row r="122" spans="1:19">
      <c r="A122" s="247"/>
      <c r="B122" s="93" t="s">
        <v>110</v>
      </c>
      <c r="C122" s="200" t="s">
        <v>62</v>
      </c>
      <c r="D122" s="94"/>
      <c r="E122" s="157">
        <f t="shared" si="58"/>
        <v>294.8</v>
      </c>
      <c r="F122" s="99">
        <f t="shared" si="59"/>
        <v>0</v>
      </c>
      <c r="G122" s="94"/>
      <c r="H122" s="157">
        <f t="shared" si="60"/>
        <v>280.3</v>
      </c>
      <c r="I122" s="100">
        <f t="shared" si="61"/>
        <v>0</v>
      </c>
      <c r="J122" s="203"/>
      <c r="K122" s="198">
        <f t="shared" si="62"/>
        <v>283.8</v>
      </c>
      <c r="L122" s="103">
        <f t="shared" si="63"/>
        <v>0</v>
      </c>
      <c r="N122" t="s">
        <v>312</v>
      </c>
      <c r="O122">
        <v>3</v>
      </c>
      <c r="P122" t="s">
        <v>302</v>
      </c>
      <c r="Q122">
        <v>294.8</v>
      </c>
      <c r="R122">
        <v>280.3</v>
      </c>
      <c r="S122">
        <v>283.8</v>
      </c>
    </row>
    <row r="123" spans="1:19">
      <c r="A123" s="247"/>
      <c r="B123" s="93" t="s">
        <v>111</v>
      </c>
      <c r="C123" s="200" t="s">
        <v>63</v>
      </c>
      <c r="D123" s="204"/>
      <c r="E123" s="157">
        <f t="shared" si="58"/>
        <v>449.20000000000005</v>
      </c>
      <c r="F123" s="104">
        <f t="shared" si="59"/>
        <v>0</v>
      </c>
      <c r="G123" s="204"/>
      <c r="H123" s="157">
        <f t="shared" si="60"/>
        <v>430.20000000000005</v>
      </c>
      <c r="I123" s="105">
        <f t="shared" si="61"/>
        <v>0</v>
      </c>
      <c r="J123" s="203"/>
      <c r="K123" s="198">
        <f t="shared" si="62"/>
        <v>433.70000000000005</v>
      </c>
      <c r="L123" s="103">
        <f t="shared" si="63"/>
        <v>0</v>
      </c>
      <c r="N123" t="s">
        <v>111</v>
      </c>
      <c r="O123">
        <v>4</v>
      </c>
      <c r="P123" t="s">
        <v>303</v>
      </c>
      <c r="Q123">
        <v>449.20000000000005</v>
      </c>
      <c r="R123">
        <v>430.20000000000005</v>
      </c>
      <c r="S123">
        <v>433.70000000000005</v>
      </c>
    </row>
    <row r="124" spans="1:19">
      <c r="A124" s="247"/>
      <c r="B124" s="93" t="s">
        <v>112</v>
      </c>
      <c r="C124" s="200" t="s">
        <v>64</v>
      </c>
      <c r="D124" s="204"/>
      <c r="E124" s="157">
        <f t="shared" si="58"/>
        <v>463.40000000000003</v>
      </c>
      <c r="F124" s="104">
        <f t="shared" si="59"/>
        <v>0</v>
      </c>
      <c r="G124" s="204"/>
      <c r="H124" s="157">
        <f t="shared" si="60"/>
        <v>444.6</v>
      </c>
      <c r="I124" s="100">
        <f t="shared" si="61"/>
        <v>0</v>
      </c>
      <c r="J124" s="203"/>
      <c r="K124" s="198">
        <f t="shared" si="62"/>
        <v>448.3</v>
      </c>
      <c r="L124" s="103">
        <f t="shared" si="63"/>
        <v>0</v>
      </c>
      <c r="N124" t="s">
        <v>112</v>
      </c>
      <c r="O124">
        <v>4</v>
      </c>
      <c r="P124" t="s">
        <v>303</v>
      </c>
      <c r="Q124">
        <v>463.40000000000003</v>
      </c>
      <c r="R124">
        <v>444.6</v>
      </c>
      <c r="S124">
        <v>448.3</v>
      </c>
    </row>
    <row r="125" spans="1:19">
      <c r="A125" s="247"/>
      <c r="B125" s="93" t="s">
        <v>113</v>
      </c>
      <c r="C125" s="200" t="s">
        <v>65</v>
      </c>
      <c r="D125" s="204"/>
      <c r="E125" s="157">
        <f t="shared" si="58"/>
        <v>463.5</v>
      </c>
      <c r="F125" s="104">
        <f t="shared" si="59"/>
        <v>0</v>
      </c>
      <c r="G125" s="204"/>
      <c r="H125" s="157">
        <f t="shared" si="60"/>
        <v>451.1</v>
      </c>
      <c r="I125" s="105">
        <f t="shared" si="61"/>
        <v>0</v>
      </c>
      <c r="J125" s="203"/>
      <c r="K125" s="198">
        <f t="shared" si="62"/>
        <v>455.90000000000003</v>
      </c>
      <c r="L125" s="103">
        <f t="shared" si="63"/>
        <v>0</v>
      </c>
      <c r="N125" t="s">
        <v>113</v>
      </c>
      <c r="O125">
        <v>4</v>
      </c>
      <c r="P125" t="s">
        <v>303</v>
      </c>
      <c r="Q125">
        <v>463.5</v>
      </c>
      <c r="R125">
        <v>451.1</v>
      </c>
      <c r="S125">
        <v>455.90000000000003</v>
      </c>
    </row>
    <row r="126" spans="1:19">
      <c r="A126" s="247"/>
      <c r="B126" s="93" t="s">
        <v>114</v>
      </c>
      <c r="C126" s="200" t="s">
        <v>67</v>
      </c>
      <c r="D126" s="204"/>
      <c r="E126" s="157">
        <f t="shared" si="58"/>
        <v>1110.8</v>
      </c>
      <c r="F126" s="104">
        <f t="shared" si="59"/>
        <v>0</v>
      </c>
      <c r="G126" s="107"/>
      <c r="H126" s="163" t="str">
        <f t="shared" si="60"/>
        <v>N/A</v>
      </c>
      <c r="I126" s="105"/>
      <c r="J126" s="106"/>
      <c r="K126" s="199" t="str">
        <f t="shared" si="62"/>
        <v>N/A</v>
      </c>
      <c r="L126" s="219"/>
      <c r="N126" t="s">
        <v>114</v>
      </c>
      <c r="O126">
        <v>6</v>
      </c>
      <c r="P126" t="s">
        <v>304</v>
      </c>
      <c r="Q126" s="224">
        <v>1110.8</v>
      </c>
      <c r="R126" t="s">
        <v>23</v>
      </c>
      <c r="S126" t="s">
        <v>23</v>
      </c>
    </row>
    <row r="127" spans="1:19">
      <c r="A127" s="108"/>
      <c r="B127" s="108"/>
      <c r="C127" s="109"/>
      <c r="D127" s="214"/>
      <c r="E127" s="110"/>
      <c r="F127" s="115"/>
      <c r="G127" s="108"/>
      <c r="H127" s="110"/>
      <c r="I127" s="111"/>
      <c r="J127" s="203"/>
      <c r="K127" s="109"/>
      <c r="L127" s="141"/>
    </row>
    <row r="128" spans="1:19">
      <c r="A128" s="92" t="s">
        <v>115</v>
      </c>
      <c r="B128" s="93"/>
      <c r="C128" s="200"/>
      <c r="D128" s="94"/>
      <c r="E128" s="95"/>
      <c r="F128" s="99"/>
      <c r="G128" s="93"/>
      <c r="H128" s="95"/>
      <c r="I128" s="97"/>
      <c r="J128" s="142"/>
      <c r="K128" s="200"/>
      <c r="L128" s="93"/>
    </row>
    <row r="129" spans="1:19">
      <c r="A129" s="247"/>
      <c r="B129" s="113" t="s">
        <v>116</v>
      </c>
      <c r="C129" s="114">
        <v>1.5</v>
      </c>
      <c r="D129" s="94"/>
      <c r="E129" s="157">
        <f t="shared" ref="E129:E133" si="64">Q129</f>
        <v>133.4</v>
      </c>
      <c r="F129" s="99">
        <f t="shared" ref="F129:F133" si="65">+E129*D129</f>
        <v>0</v>
      </c>
      <c r="G129" s="94"/>
      <c r="H129" s="157">
        <f t="shared" ref="H129:H133" si="66">R129</f>
        <v>132.79999999999998</v>
      </c>
      <c r="I129" s="100">
        <f t="shared" ref="I129:I132" si="67">+H129*G129</f>
        <v>0</v>
      </c>
      <c r="J129" s="213"/>
      <c r="K129" s="198">
        <f t="shared" ref="K129:K133" si="68">S129</f>
        <v>134.6</v>
      </c>
      <c r="L129" s="103">
        <f t="shared" ref="L129:L132" si="69">+K129*J129</f>
        <v>0</v>
      </c>
      <c r="N129" t="s">
        <v>116</v>
      </c>
      <c r="O129" s="223">
        <v>37257</v>
      </c>
      <c r="P129" t="s">
        <v>300</v>
      </c>
      <c r="Q129">
        <v>133.4</v>
      </c>
      <c r="R129">
        <v>132.79999999999998</v>
      </c>
      <c r="S129">
        <v>134.6</v>
      </c>
    </row>
    <row r="130" spans="1:19">
      <c r="A130" s="247"/>
      <c r="B130" s="113" t="s">
        <v>117</v>
      </c>
      <c r="C130" s="200">
        <v>2</v>
      </c>
      <c r="D130" s="204"/>
      <c r="E130" s="157">
        <f t="shared" si="64"/>
        <v>212.6</v>
      </c>
      <c r="F130" s="104">
        <f t="shared" si="65"/>
        <v>0</v>
      </c>
      <c r="G130" s="204"/>
      <c r="H130" s="157">
        <f t="shared" si="66"/>
        <v>191.79999999999998</v>
      </c>
      <c r="I130" s="105">
        <f t="shared" si="67"/>
        <v>0</v>
      </c>
      <c r="J130" s="203"/>
      <c r="K130" s="198">
        <f t="shared" si="68"/>
        <v>194.1</v>
      </c>
      <c r="L130" s="103">
        <f t="shared" si="69"/>
        <v>0</v>
      </c>
      <c r="N130" t="s">
        <v>117</v>
      </c>
      <c r="O130">
        <v>2</v>
      </c>
      <c r="P130" t="s">
        <v>301</v>
      </c>
      <c r="Q130">
        <v>212.6</v>
      </c>
      <c r="R130">
        <v>191.79999999999998</v>
      </c>
      <c r="S130">
        <v>194.1</v>
      </c>
    </row>
    <row r="131" spans="1:19">
      <c r="A131" s="247"/>
      <c r="B131" s="113" t="s">
        <v>118</v>
      </c>
      <c r="C131" s="200">
        <v>3</v>
      </c>
      <c r="D131" s="94"/>
      <c r="E131" s="157">
        <f t="shared" si="64"/>
        <v>285.40000000000003</v>
      </c>
      <c r="F131" s="99">
        <f t="shared" si="65"/>
        <v>0</v>
      </c>
      <c r="G131" s="94"/>
      <c r="H131" s="157">
        <f t="shared" si="66"/>
        <v>277.2</v>
      </c>
      <c r="I131" s="100">
        <f t="shared" si="67"/>
        <v>0</v>
      </c>
      <c r="J131" s="203"/>
      <c r="K131" s="198">
        <f t="shared" si="68"/>
        <v>281.8</v>
      </c>
      <c r="L131" s="103">
        <f t="shared" si="69"/>
        <v>0</v>
      </c>
      <c r="N131" t="s">
        <v>118</v>
      </c>
      <c r="O131">
        <v>3</v>
      </c>
      <c r="P131" t="s">
        <v>302</v>
      </c>
      <c r="Q131">
        <v>285.40000000000003</v>
      </c>
      <c r="R131">
        <v>277.2</v>
      </c>
      <c r="S131">
        <v>281.8</v>
      </c>
    </row>
    <row r="132" spans="1:19">
      <c r="A132" s="247"/>
      <c r="B132" s="113" t="s">
        <v>119</v>
      </c>
      <c r="C132" s="200">
        <v>4</v>
      </c>
      <c r="D132" s="204"/>
      <c r="E132" s="157">
        <f t="shared" si="64"/>
        <v>469.8</v>
      </c>
      <c r="F132" s="104">
        <f t="shared" si="65"/>
        <v>0</v>
      </c>
      <c r="G132" s="204"/>
      <c r="H132" s="157">
        <f t="shared" si="66"/>
        <v>453.1</v>
      </c>
      <c r="I132" s="105">
        <f t="shared" si="67"/>
        <v>0</v>
      </c>
      <c r="J132" s="203"/>
      <c r="K132" s="198">
        <f t="shared" si="68"/>
        <v>458.1</v>
      </c>
      <c r="L132" s="103">
        <f t="shared" si="69"/>
        <v>0</v>
      </c>
      <c r="N132" t="s">
        <v>119</v>
      </c>
      <c r="O132">
        <v>4</v>
      </c>
      <c r="P132" t="s">
        <v>303</v>
      </c>
      <c r="Q132">
        <v>469.8</v>
      </c>
      <c r="R132">
        <v>453.1</v>
      </c>
      <c r="S132">
        <v>458.1</v>
      </c>
    </row>
    <row r="133" spans="1:19">
      <c r="A133" s="247"/>
      <c r="B133" s="113" t="s">
        <v>120</v>
      </c>
      <c r="C133" s="200">
        <v>6</v>
      </c>
      <c r="D133" s="204"/>
      <c r="E133" s="157">
        <f t="shared" si="64"/>
        <v>1098</v>
      </c>
      <c r="F133" s="104">
        <f t="shared" si="65"/>
        <v>0</v>
      </c>
      <c r="G133" s="107"/>
      <c r="H133" s="163" t="str">
        <f t="shared" si="66"/>
        <v>N/A</v>
      </c>
      <c r="I133" s="105"/>
      <c r="J133" s="106"/>
      <c r="K133" s="199" t="str">
        <f t="shared" si="68"/>
        <v>N/A</v>
      </c>
      <c r="L133" s="219"/>
      <c r="N133" t="s">
        <v>120</v>
      </c>
      <c r="O133">
        <v>6</v>
      </c>
      <c r="P133" t="s">
        <v>304</v>
      </c>
      <c r="Q133" s="224">
        <v>1098</v>
      </c>
      <c r="R133" t="s">
        <v>23</v>
      </c>
      <c r="S133" t="s">
        <v>23</v>
      </c>
    </row>
    <row r="134" spans="1:19">
      <c r="A134" s="108"/>
      <c r="B134" s="108"/>
      <c r="C134" s="109"/>
      <c r="D134" s="214"/>
      <c r="E134" s="110"/>
      <c r="F134" s="115"/>
      <c r="G134" s="108"/>
      <c r="H134" s="110"/>
      <c r="I134" s="111"/>
      <c r="J134" s="203"/>
      <c r="K134" s="109"/>
      <c r="L134" s="141"/>
    </row>
    <row r="135" spans="1:19">
      <c r="A135" s="92" t="s">
        <v>121</v>
      </c>
      <c r="B135" s="93"/>
      <c r="C135" s="200"/>
      <c r="D135" s="94"/>
      <c r="E135" s="95"/>
      <c r="F135" s="99"/>
      <c r="G135" s="93"/>
      <c r="H135" s="95"/>
      <c r="I135" s="97"/>
      <c r="J135" s="142"/>
      <c r="K135" s="200"/>
      <c r="L135" s="93"/>
    </row>
    <row r="136" spans="1:19">
      <c r="A136" s="247"/>
      <c r="B136" s="93" t="s">
        <v>122</v>
      </c>
      <c r="C136" s="200" t="s">
        <v>60</v>
      </c>
      <c r="D136" s="94"/>
      <c r="E136" s="157">
        <f t="shared" ref="E136:E142" si="70">Q136</f>
        <v>206.6</v>
      </c>
      <c r="F136" s="99">
        <f t="shared" ref="F136:F142" si="71">+E136*D136</f>
        <v>0</v>
      </c>
      <c r="G136" s="94"/>
      <c r="H136" s="157">
        <f t="shared" ref="H136:H142" si="72">R136</f>
        <v>185.6</v>
      </c>
      <c r="I136" s="100">
        <f t="shared" ref="I136:I141" si="73">+H136*G136</f>
        <v>0</v>
      </c>
      <c r="J136" s="213"/>
      <c r="K136" s="198">
        <f t="shared" ref="K136:K142" si="74">S136</f>
        <v>187.6</v>
      </c>
      <c r="L136" s="103">
        <f t="shared" ref="L136:L141" si="75">+K136*J136</f>
        <v>0</v>
      </c>
      <c r="N136" t="s">
        <v>122</v>
      </c>
      <c r="O136">
        <v>2</v>
      </c>
      <c r="P136" t="s">
        <v>301</v>
      </c>
      <c r="Q136">
        <v>206.6</v>
      </c>
      <c r="R136">
        <v>185.6</v>
      </c>
      <c r="S136">
        <v>187.6</v>
      </c>
    </row>
    <row r="137" spans="1:19">
      <c r="A137" s="247"/>
      <c r="B137" s="93" t="s">
        <v>123</v>
      </c>
      <c r="C137" s="200" t="s">
        <v>61</v>
      </c>
      <c r="D137" s="204"/>
      <c r="E137" s="157">
        <f t="shared" si="70"/>
        <v>262.90000000000003</v>
      </c>
      <c r="F137" s="104">
        <f t="shared" si="71"/>
        <v>0</v>
      </c>
      <c r="G137" s="204"/>
      <c r="H137" s="157">
        <f t="shared" si="72"/>
        <v>248.2</v>
      </c>
      <c r="I137" s="105">
        <f t="shared" si="73"/>
        <v>0</v>
      </c>
      <c r="J137" s="203"/>
      <c r="K137" s="198">
        <f t="shared" si="74"/>
        <v>251.4</v>
      </c>
      <c r="L137" s="103">
        <f t="shared" si="75"/>
        <v>0</v>
      </c>
      <c r="N137" t="s">
        <v>123</v>
      </c>
      <c r="O137">
        <v>3</v>
      </c>
      <c r="P137" t="s">
        <v>302</v>
      </c>
      <c r="Q137">
        <v>262.90000000000003</v>
      </c>
      <c r="R137">
        <v>248.2</v>
      </c>
      <c r="S137">
        <v>251.4</v>
      </c>
    </row>
    <row r="138" spans="1:19">
      <c r="A138" s="247"/>
      <c r="B138" s="93" t="s">
        <v>124</v>
      </c>
      <c r="C138" s="200" t="s">
        <v>62</v>
      </c>
      <c r="D138" s="94"/>
      <c r="E138" s="157">
        <f t="shared" si="70"/>
        <v>317.8</v>
      </c>
      <c r="F138" s="99">
        <f t="shared" si="71"/>
        <v>0</v>
      </c>
      <c r="G138" s="94"/>
      <c r="H138" s="157">
        <f t="shared" si="72"/>
        <v>303.3</v>
      </c>
      <c r="I138" s="100">
        <f t="shared" si="73"/>
        <v>0</v>
      </c>
      <c r="J138" s="203"/>
      <c r="K138" s="198">
        <f t="shared" si="74"/>
        <v>306.60000000000002</v>
      </c>
      <c r="L138" s="103">
        <f t="shared" si="75"/>
        <v>0</v>
      </c>
      <c r="N138" t="s">
        <v>124</v>
      </c>
      <c r="O138">
        <v>3</v>
      </c>
      <c r="P138" t="s">
        <v>302</v>
      </c>
      <c r="Q138">
        <v>317.8</v>
      </c>
      <c r="R138">
        <v>303.3</v>
      </c>
      <c r="S138">
        <v>306.60000000000002</v>
      </c>
    </row>
    <row r="139" spans="1:19">
      <c r="A139" s="247"/>
      <c r="B139" s="93" t="s">
        <v>125</v>
      </c>
      <c r="C139" s="200" t="s">
        <v>63</v>
      </c>
      <c r="D139" s="204"/>
      <c r="E139" s="157">
        <f t="shared" si="70"/>
        <v>492</v>
      </c>
      <c r="F139" s="104">
        <f t="shared" si="71"/>
        <v>0</v>
      </c>
      <c r="G139" s="204"/>
      <c r="H139" s="157">
        <f t="shared" si="72"/>
        <v>473.1</v>
      </c>
      <c r="I139" s="105">
        <f t="shared" si="73"/>
        <v>0</v>
      </c>
      <c r="J139" s="203"/>
      <c r="K139" s="198">
        <f t="shared" si="74"/>
        <v>476.40000000000003</v>
      </c>
      <c r="L139" s="103">
        <f t="shared" si="75"/>
        <v>0</v>
      </c>
      <c r="N139" t="s">
        <v>125</v>
      </c>
      <c r="O139">
        <v>4</v>
      </c>
      <c r="P139" t="s">
        <v>303</v>
      </c>
      <c r="Q139">
        <v>492</v>
      </c>
      <c r="R139">
        <v>473.1</v>
      </c>
      <c r="S139">
        <v>476.40000000000003</v>
      </c>
    </row>
    <row r="140" spans="1:19">
      <c r="A140" s="247"/>
      <c r="B140" s="93" t="s">
        <v>126</v>
      </c>
      <c r="C140" s="200" t="s">
        <v>64</v>
      </c>
      <c r="D140" s="204"/>
      <c r="E140" s="157">
        <f t="shared" si="70"/>
        <v>513.5</v>
      </c>
      <c r="F140" s="104">
        <f t="shared" si="71"/>
        <v>0</v>
      </c>
      <c r="G140" s="204"/>
      <c r="H140" s="157">
        <f t="shared" si="72"/>
        <v>494.70000000000005</v>
      </c>
      <c r="I140" s="100">
        <f t="shared" si="73"/>
        <v>0</v>
      </c>
      <c r="J140" s="203"/>
      <c r="K140" s="198">
        <f t="shared" si="74"/>
        <v>498.40000000000003</v>
      </c>
      <c r="L140" s="103">
        <f t="shared" si="75"/>
        <v>0</v>
      </c>
      <c r="N140" t="s">
        <v>126</v>
      </c>
      <c r="O140">
        <v>4</v>
      </c>
      <c r="P140" t="s">
        <v>303</v>
      </c>
      <c r="Q140">
        <v>513.5</v>
      </c>
      <c r="R140">
        <v>494.70000000000005</v>
      </c>
      <c r="S140">
        <v>498.40000000000003</v>
      </c>
    </row>
    <row r="141" spans="1:19">
      <c r="A141" s="247"/>
      <c r="B141" s="93" t="s">
        <v>127</v>
      </c>
      <c r="C141" s="200" t="s">
        <v>65</v>
      </c>
      <c r="D141" s="204"/>
      <c r="E141" s="157">
        <f t="shared" si="70"/>
        <v>513.5</v>
      </c>
      <c r="F141" s="104">
        <f t="shared" si="71"/>
        <v>0</v>
      </c>
      <c r="G141" s="203"/>
      <c r="H141" s="157">
        <f t="shared" si="72"/>
        <v>501.1</v>
      </c>
      <c r="I141" s="105">
        <f t="shared" si="73"/>
        <v>0</v>
      </c>
      <c r="J141" s="203"/>
      <c r="K141" s="198">
        <f t="shared" si="74"/>
        <v>505.8</v>
      </c>
      <c r="L141" s="103">
        <f t="shared" si="75"/>
        <v>0</v>
      </c>
      <c r="N141" t="s">
        <v>127</v>
      </c>
      <c r="O141">
        <v>4</v>
      </c>
      <c r="P141" t="s">
        <v>303</v>
      </c>
      <c r="Q141">
        <v>513.5</v>
      </c>
      <c r="R141">
        <v>501.1</v>
      </c>
      <c r="S141">
        <v>505.8</v>
      </c>
    </row>
    <row r="142" spans="1:19">
      <c r="A142" s="113"/>
      <c r="B142" s="113" t="s">
        <v>280</v>
      </c>
      <c r="C142" s="202" t="s">
        <v>281</v>
      </c>
      <c r="D142" s="214"/>
      <c r="E142" s="163">
        <f t="shared" si="70"/>
        <v>1148.1999999999998</v>
      </c>
      <c r="F142" s="115">
        <f t="shared" si="71"/>
        <v>0</v>
      </c>
      <c r="G142" s="109"/>
      <c r="H142" s="163" t="str">
        <f t="shared" si="72"/>
        <v>N/A</v>
      </c>
      <c r="I142" s="105"/>
      <c r="J142" s="106"/>
      <c r="K142" s="199" t="str">
        <f t="shared" si="74"/>
        <v>N/A</v>
      </c>
      <c r="L142" s="219"/>
      <c r="N142" t="s">
        <v>280</v>
      </c>
      <c r="O142">
        <v>6</v>
      </c>
      <c r="P142" t="s">
        <v>304</v>
      </c>
      <c r="Q142" s="224">
        <v>1148.1999999999998</v>
      </c>
      <c r="R142" t="s">
        <v>23</v>
      </c>
      <c r="S142" t="s">
        <v>23</v>
      </c>
    </row>
    <row r="143" spans="1:19">
      <c r="A143" s="108"/>
      <c r="B143" s="108"/>
      <c r="C143" s="109"/>
      <c r="D143" s="204"/>
      <c r="E143" s="110"/>
      <c r="F143" s="104"/>
      <c r="G143" s="107"/>
      <c r="H143" s="110"/>
      <c r="I143" s="105"/>
      <c r="J143" s="144"/>
      <c r="K143" s="109"/>
      <c r="L143" s="141"/>
    </row>
    <row r="144" spans="1:19">
      <c r="A144" s="92" t="s">
        <v>128</v>
      </c>
      <c r="B144" s="93"/>
      <c r="C144" s="200"/>
      <c r="D144" s="94"/>
      <c r="E144" s="95"/>
      <c r="F144" s="99"/>
      <c r="G144" s="93"/>
      <c r="H144" s="95"/>
      <c r="I144" s="97"/>
      <c r="J144" s="142"/>
      <c r="K144" s="200"/>
      <c r="L144" s="93"/>
    </row>
    <row r="145" spans="1:19">
      <c r="A145" s="247"/>
      <c r="B145" s="93" t="s">
        <v>129</v>
      </c>
      <c r="C145" s="200" t="s">
        <v>60</v>
      </c>
      <c r="D145" s="94"/>
      <c r="E145" s="157">
        <f t="shared" ref="E145:E151" si="76">Q145</f>
        <v>38.200000000000003</v>
      </c>
      <c r="F145" s="99">
        <f t="shared" ref="F145:F151" si="77">+E145*D145</f>
        <v>0</v>
      </c>
      <c r="G145" s="94"/>
      <c r="H145" s="157">
        <f t="shared" ref="H145:H151" si="78">R145</f>
        <v>32.9</v>
      </c>
      <c r="I145" s="100">
        <f t="shared" ref="I145:I151" si="79">+H145*G145</f>
        <v>0</v>
      </c>
      <c r="J145" s="213"/>
      <c r="K145" s="198">
        <f t="shared" ref="K145:K151" si="80">S145</f>
        <v>33.300000000000004</v>
      </c>
      <c r="L145" s="103">
        <f t="shared" ref="L145:L151" si="81">+K145*J145</f>
        <v>0</v>
      </c>
      <c r="N145" t="s">
        <v>129</v>
      </c>
      <c r="O145">
        <v>2</v>
      </c>
      <c r="P145" t="s">
        <v>314</v>
      </c>
      <c r="Q145">
        <v>38.200000000000003</v>
      </c>
      <c r="R145">
        <v>32.9</v>
      </c>
      <c r="S145">
        <v>33.300000000000004</v>
      </c>
    </row>
    <row r="146" spans="1:19">
      <c r="A146" s="247"/>
      <c r="B146" s="93" t="s">
        <v>130</v>
      </c>
      <c r="C146" s="200" t="s">
        <v>61</v>
      </c>
      <c r="D146" s="204"/>
      <c r="E146" s="157">
        <f t="shared" si="76"/>
        <v>52.7</v>
      </c>
      <c r="F146" s="104">
        <f t="shared" si="77"/>
        <v>0</v>
      </c>
      <c r="G146" s="204"/>
      <c r="H146" s="157">
        <f t="shared" si="78"/>
        <v>47.4</v>
      </c>
      <c r="I146" s="105">
        <f t="shared" si="79"/>
        <v>0</v>
      </c>
      <c r="J146" s="203"/>
      <c r="K146" s="198">
        <f t="shared" si="80"/>
        <v>47.800000000000004</v>
      </c>
      <c r="L146" s="103">
        <f t="shared" si="81"/>
        <v>0</v>
      </c>
      <c r="N146" t="s">
        <v>130</v>
      </c>
      <c r="O146">
        <v>3</v>
      </c>
      <c r="P146" t="s">
        <v>314</v>
      </c>
      <c r="Q146">
        <v>52.7</v>
      </c>
      <c r="R146">
        <v>47.4</v>
      </c>
      <c r="S146">
        <v>47.800000000000004</v>
      </c>
    </row>
    <row r="147" spans="1:19">
      <c r="A147" s="247"/>
      <c r="B147" s="93" t="s">
        <v>131</v>
      </c>
      <c r="C147" s="200" t="s">
        <v>62</v>
      </c>
      <c r="D147" s="94"/>
      <c r="E147" s="157">
        <f t="shared" si="76"/>
        <v>53.800000000000004</v>
      </c>
      <c r="F147" s="99">
        <f t="shared" si="77"/>
        <v>0</v>
      </c>
      <c r="G147" s="94"/>
      <c r="H147" s="157">
        <f t="shared" si="78"/>
        <v>48.7</v>
      </c>
      <c r="I147" s="100">
        <f t="shared" si="79"/>
        <v>0</v>
      </c>
      <c r="J147" s="203"/>
      <c r="K147" s="198">
        <f t="shared" si="80"/>
        <v>49.2</v>
      </c>
      <c r="L147" s="103">
        <f t="shared" si="81"/>
        <v>0</v>
      </c>
      <c r="N147" t="s">
        <v>131</v>
      </c>
      <c r="O147">
        <v>3</v>
      </c>
      <c r="P147" t="s">
        <v>315</v>
      </c>
      <c r="Q147">
        <v>53.800000000000004</v>
      </c>
      <c r="R147">
        <v>48.7</v>
      </c>
      <c r="S147">
        <v>49.2</v>
      </c>
    </row>
    <row r="148" spans="1:19">
      <c r="A148" s="247"/>
      <c r="B148" s="93" t="s">
        <v>132</v>
      </c>
      <c r="C148" s="200" t="s">
        <v>63</v>
      </c>
      <c r="D148" s="204"/>
      <c r="E148" s="157">
        <f t="shared" si="76"/>
        <v>97.5</v>
      </c>
      <c r="F148" s="104">
        <f t="shared" si="77"/>
        <v>0</v>
      </c>
      <c r="G148" s="204"/>
      <c r="H148" s="157">
        <f t="shared" si="78"/>
        <v>92.1</v>
      </c>
      <c r="I148" s="105">
        <f t="shared" si="79"/>
        <v>0</v>
      </c>
      <c r="J148" s="203"/>
      <c r="K148" s="198">
        <f t="shared" si="80"/>
        <v>92.6</v>
      </c>
      <c r="L148" s="103">
        <f t="shared" si="81"/>
        <v>0</v>
      </c>
      <c r="N148" t="s">
        <v>132</v>
      </c>
      <c r="O148">
        <v>4</v>
      </c>
      <c r="P148" t="s">
        <v>314</v>
      </c>
      <c r="Q148">
        <v>97.5</v>
      </c>
      <c r="R148">
        <v>92.1</v>
      </c>
      <c r="S148">
        <v>92.6</v>
      </c>
    </row>
    <row r="149" spans="1:19">
      <c r="A149" s="247"/>
      <c r="B149" s="93" t="s">
        <v>133</v>
      </c>
      <c r="C149" s="200" t="s">
        <v>64</v>
      </c>
      <c r="D149" s="204"/>
      <c r="E149" s="157">
        <f t="shared" si="76"/>
        <v>101.69999999999999</v>
      </c>
      <c r="F149" s="104">
        <f t="shared" si="77"/>
        <v>0</v>
      </c>
      <c r="G149" s="204"/>
      <c r="H149" s="157">
        <f t="shared" si="78"/>
        <v>96.399999999999991</v>
      </c>
      <c r="I149" s="100">
        <f t="shared" si="79"/>
        <v>0</v>
      </c>
      <c r="J149" s="203"/>
      <c r="K149" s="198">
        <f t="shared" si="80"/>
        <v>97</v>
      </c>
      <c r="L149" s="103">
        <f t="shared" si="81"/>
        <v>0</v>
      </c>
      <c r="N149" t="s">
        <v>133</v>
      </c>
      <c r="O149">
        <v>4</v>
      </c>
      <c r="P149" t="s">
        <v>315</v>
      </c>
      <c r="Q149">
        <v>101.69999999999999</v>
      </c>
      <c r="R149">
        <v>96.399999999999991</v>
      </c>
      <c r="S149">
        <v>97</v>
      </c>
    </row>
    <row r="150" spans="1:19">
      <c r="A150" s="247"/>
      <c r="B150" s="93" t="s">
        <v>134</v>
      </c>
      <c r="C150" s="200" t="s">
        <v>65</v>
      </c>
      <c r="D150" s="204"/>
      <c r="E150" s="157">
        <f t="shared" si="76"/>
        <v>101.6</v>
      </c>
      <c r="F150" s="104">
        <f t="shared" si="77"/>
        <v>0</v>
      </c>
      <c r="G150" s="204"/>
      <c r="H150" s="157">
        <f t="shared" si="78"/>
        <v>99.5</v>
      </c>
      <c r="I150" s="105">
        <f t="shared" si="79"/>
        <v>0</v>
      </c>
      <c r="J150" s="203"/>
      <c r="K150" s="198">
        <f t="shared" si="80"/>
        <v>100.6</v>
      </c>
      <c r="L150" s="103">
        <f t="shared" si="81"/>
        <v>0</v>
      </c>
      <c r="N150" t="s">
        <v>134</v>
      </c>
      <c r="O150">
        <v>4</v>
      </c>
      <c r="P150" t="s">
        <v>316</v>
      </c>
      <c r="Q150">
        <v>101.6</v>
      </c>
      <c r="R150">
        <v>99.5</v>
      </c>
      <c r="S150">
        <v>100.6</v>
      </c>
    </row>
    <row r="151" spans="1:19">
      <c r="A151" s="247"/>
      <c r="B151" s="93" t="s">
        <v>135</v>
      </c>
      <c r="C151" s="200" t="s">
        <v>67</v>
      </c>
      <c r="D151" s="204"/>
      <c r="E151" s="157">
        <f t="shared" si="76"/>
        <v>171.29999999999998</v>
      </c>
      <c r="F151" s="104">
        <f t="shared" si="77"/>
        <v>0</v>
      </c>
      <c r="G151" s="204"/>
      <c r="H151" s="157">
        <f t="shared" si="78"/>
        <v>167.1</v>
      </c>
      <c r="I151" s="105">
        <f t="shared" si="79"/>
        <v>0</v>
      </c>
      <c r="J151" s="203"/>
      <c r="K151" s="198">
        <f t="shared" si="80"/>
        <v>168.4</v>
      </c>
      <c r="L151" s="103">
        <f t="shared" si="81"/>
        <v>0</v>
      </c>
      <c r="N151" t="s">
        <v>135</v>
      </c>
      <c r="O151">
        <v>6</v>
      </c>
      <c r="P151" t="s">
        <v>317</v>
      </c>
      <c r="Q151">
        <v>171.29999999999998</v>
      </c>
      <c r="R151">
        <v>167.1</v>
      </c>
      <c r="S151">
        <v>168.4</v>
      </c>
    </row>
    <row r="152" spans="1:19">
      <c r="A152" s="216"/>
      <c r="B152" s="93"/>
      <c r="C152" s="216"/>
      <c r="D152" s="153"/>
      <c r="E152" s="157"/>
      <c r="F152" s="99"/>
      <c r="G152" s="153"/>
      <c r="H152" s="157"/>
      <c r="I152" s="100"/>
      <c r="J152" s="140"/>
      <c r="K152" s="198"/>
      <c r="L152" s="100"/>
    </row>
    <row r="153" spans="1:19" s="226" customFormat="1">
      <c r="A153" s="217"/>
      <c r="B153" s="113"/>
      <c r="C153" s="217"/>
      <c r="D153" s="153"/>
      <c r="E153" s="163"/>
      <c r="F153" s="99"/>
      <c r="G153" s="153"/>
      <c r="H153" s="163"/>
      <c r="I153" s="100"/>
      <c r="J153" s="142"/>
      <c r="K153" s="225"/>
      <c r="L153" s="100"/>
    </row>
    <row r="154" spans="1:19" s="226" customFormat="1">
      <c r="A154" s="217"/>
      <c r="B154" s="113"/>
      <c r="C154" s="217"/>
      <c r="D154" s="153"/>
      <c r="E154" s="163"/>
      <c r="F154" s="99"/>
      <c r="G154" s="153"/>
      <c r="H154" s="163"/>
      <c r="I154" s="100"/>
      <c r="J154" s="142"/>
      <c r="K154" s="225"/>
      <c r="L154" s="100"/>
    </row>
    <row r="155" spans="1:19" s="226" customFormat="1">
      <c r="A155" s="217"/>
      <c r="B155" s="113"/>
      <c r="C155" s="217"/>
      <c r="D155" s="153"/>
      <c r="E155" s="163"/>
      <c r="F155" s="99"/>
      <c r="G155" s="153"/>
      <c r="H155" s="163"/>
      <c r="I155" s="100"/>
      <c r="J155" s="142"/>
      <c r="K155" s="225"/>
      <c r="L155" s="100"/>
    </row>
    <row r="156" spans="1:19" s="226" customFormat="1">
      <c r="A156" s="217"/>
      <c r="B156" s="113"/>
      <c r="C156" s="217"/>
      <c r="D156" s="153"/>
      <c r="E156" s="163"/>
      <c r="F156" s="99"/>
      <c r="G156" s="153"/>
      <c r="H156" s="163"/>
      <c r="I156" s="100"/>
      <c r="J156" s="142"/>
      <c r="K156" s="225"/>
      <c r="L156" s="100"/>
    </row>
    <row r="157" spans="1:19">
      <c r="A157" s="108"/>
      <c r="B157" s="108"/>
      <c r="C157" s="109"/>
      <c r="D157" s="214"/>
      <c r="E157" s="110"/>
      <c r="F157" s="115"/>
      <c r="G157" s="108"/>
      <c r="H157" s="110"/>
      <c r="I157" s="111"/>
      <c r="J157" s="221"/>
      <c r="K157" s="109"/>
      <c r="L157" s="108"/>
    </row>
    <row r="158" spans="1:19">
      <c r="A158" s="92" t="s">
        <v>136</v>
      </c>
      <c r="B158" s="93"/>
      <c r="C158" s="200"/>
      <c r="D158" s="94"/>
      <c r="E158" s="95"/>
      <c r="F158" s="99"/>
      <c r="G158" s="93"/>
      <c r="H158" s="95"/>
      <c r="I158" s="97"/>
      <c r="J158" s="142"/>
      <c r="K158" s="200"/>
      <c r="L158" s="93"/>
    </row>
    <row r="159" spans="1:19">
      <c r="A159" s="247"/>
      <c r="B159" s="113" t="s">
        <v>137</v>
      </c>
      <c r="C159" s="114">
        <v>1.5</v>
      </c>
      <c r="D159" s="94"/>
      <c r="E159" s="157">
        <f t="shared" ref="E159:E162" si="82">Q159</f>
        <v>38.200000000000003</v>
      </c>
      <c r="F159" s="99">
        <f t="shared" ref="F159:F162" si="83">+E159*D159</f>
        <v>0</v>
      </c>
      <c r="G159" s="94"/>
      <c r="H159" s="157">
        <f t="shared" ref="H159:H162" si="84">R159</f>
        <v>32.9</v>
      </c>
      <c r="I159" s="100">
        <f t="shared" ref="I159:I162" si="85">+H159*G159</f>
        <v>0</v>
      </c>
      <c r="J159" s="213"/>
      <c r="K159" s="198">
        <f t="shared" ref="K159:K162" si="86">S159</f>
        <v>33.300000000000004</v>
      </c>
      <c r="L159" s="103">
        <f t="shared" ref="L159:L162" si="87">+K159*J159</f>
        <v>0</v>
      </c>
      <c r="N159" t="s">
        <v>137</v>
      </c>
      <c r="O159" s="223">
        <v>37257</v>
      </c>
      <c r="P159" t="s">
        <v>300</v>
      </c>
      <c r="Q159">
        <v>38.200000000000003</v>
      </c>
      <c r="R159">
        <v>32.9</v>
      </c>
      <c r="S159">
        <v>33.300000000000004</v>
      </c>
    </row>
    <row r="160" spans="1:19">
      <c r="A160" s="247"/>
      <c r="B160" s="113" t="s">
        <v>138</v>
      </c>
      <c r="C160" s="200">
        <v>2</v>
      </c>
      <c r="D160" s="204"/>
      <c r="E160" s="157">
        <f t="shared" si="82"/>
        <v>43.2</v>
      </c>
      <c r="F160" s="104">
        <f t="shared" si="83"/>
        <v>0</v>
      </c>
      <c r="G160" s="204"/>
      <c r="H160" s="157">
        <f t="shared" si="84"/>
        <v>38</v>
      </c>
      <c r="I160" s="105">
        <f t="shared" si="85"/>
        <v>0</v>
      </c>
      <c r="J160" s="203"/>
      <c r="K160" s="198">
        <f t="shared" si="86"/>
        <v>38.6</v>
      </c>
      <c r="L160" s="103">
        <f t="shared" si="87"/>
        <v>0</v>
      </c>
      <c r="N160" t="s">
        <v>138</v>
      </c>
      <c r="O160">
        <v>2</v>
      </c>
      <c r="P160" t="s">
        <v>301</v>
      </c>
      <c r="Q160">
        <v>43.2</v>
      </c>
      <c r="R160">
        <v>38</v>
      </c>
      <c r="S160">
        <v>38.6</v>
      </c>
    </row>
    <row r="161" spans="1:19">
      <c r="A161" s="247"/>
      <c r="B161" s="113" t="s">
        <v>139</v>
      </c>
      <c r="C161" s="200">
        <v>3</v>
      </c>
      <c r="D161" s="94"/>
      <c r="E161" s="157">
        <f t="shared" si="82"/>
        <v>71.3</v>
      </c>
      <c r="F161" s="99">
        <f t="shared" si="83"/>
        <v>0</v>
      </c>
      <c r="G161" s="94"/>
      <c r="H161" s="157">
        <f t="shared" si="84"/>
        <v>69.3</v>
      </c>
      <c r="I161" s="100">
        <f t="shared" si="85"/>
        <v>0</v>
      </c>
      <c r="J161" s="203"/>
      <c r="K161" s="198">
        <f t="shared" si="86"/>
        <v>70.399999999999991</v>
      </c>
      <c r="L161" s="103">
        <f t="shared" si="87"/>
        <v>0</v>
      </c>
      <c r="N161" t="s">
        <v>139</v>
      </c>
      <c r="O161">
        <v>3</v>
      </c>
      <c r="P161" t="s">
        <v>302</v>
      </c>
      <c r="Q161">
        <v>71.3</v>
      </c>
      <c r="R161">
        <v>69.3</v>
      </c>
      <c r="S161">
        <v>70.399999999999991</v>
      </c>
    </row>
    <row r="162" spans="1:19">
      <c r="A162" s="247"/>
      <c r="B162" s="113" t="s">
        <v>140</v>
      </c>
      <c r="C162" s="200">
        <v>4</v>
      </c>
      <c r="D162" s="204"/>
      <c r="E162" s="157">
        <f t="shared" si="82"/>
        <v>148.29999999999998</v>
      </c>
      <c r="F162" s="104">
        <f t="shared" si="83"/>
        <v>0</v>
      </c>
      <c r="G162" s="204"/>
      <c r="H162" s="157">
        <f t="shared" si="84"/>
        <v>144.19999999999999</v>
      </c>
      <c r="I162" s="105">
        <f t="shared" si="85"/>
        <v>0</v>
      </c>
      <c r="J162" s="203"/>
      <c r="K162" s="198">
        <f t="shared" si="86"/>
        <v>145.4</v>
      </c>
      <c r="L162" s="103">
        <f t="shared" si="87"/>
        <v>0</v>
      </c>
      <c r="N162" t="s">
        <v>140</v>
      </c>
      <c r="O162">
        <v>4</v>
      </c>
      <c r="P162" t="s">
        <v>303</v>
      </c>
      <c r="Q162">
        <v>148.29999999999998</v>
      </c>
      <c r="R162">
        <v>144.19999999999999</v>
      </c>
      <c r="S162">
        <v>145.4</v>
      </c>
    </row>
    <row r="163" spans="1:19">
      <c r="A163" s="108"/>
      <c r="B163" s="108"/>
      <c r="C163" s="109"/>
      <c r="D163" s="214"/>
      <c r="E163" s="110"/>
      <c r="F163" s="115"/>
      <c r="G163" s="108"/>
      <c r="H163" s="110"/>
      <c r="I163" s="111"/>
      <c r="J163" s="203"/>
      <c r="K163" s="109"/>
      <c r="L163" s="141"/>
      <c r="Q163">
        <v>0</v>
      </c>
      <c r="R163">
        <v>0</v>
      </c>
      <c r="S163">
        <v>0</v>
      </c>
    </row>
    <row r="164" spans="1:19">
      <c r="A164" s="92" t="s">
        <v>141</v>
      </c>
      <c r="B164" s="93"/>
      <c r="C164" s="200"/>
      <c r="D164" s="94"/>
      <c r="E164" s="95"/>
      <c r="F164" s="99"/>
      <c r="G164" s="93"/>
      <c r="H164" s="95"/>
      <c r="I164" s="97"/>
      <c r="J164" s="142"/>
      <c r="K164" s="200"/>
      <c r="L164" s="93"/>
    </row>
    <row r="165" spans="1:19">
      <c r="A165" s="247"/>
      <c r="B165" s="113" t="s">
        <v>142</v>
      </c>
      <c r="C165" s="114">
        <v>1.5</v>
      </c>
      <c r="D165" s="94"/>
      <c r="E165" s="157">
        <f t="shared" ref="E165:E168" si="88">Q165</f>
        <v>38.200000000000003</v>
      </c>
      <c r="F165" s="99">
        <f t="shared" ref="F165:F168" si="89">+E165*D165</f>
        <v>0</v>
      </c>
      <c r="G165" s="94"/>
      <c r="H165" s="157">
        <f t="shared" ref="H165:H168" si="90">R165</f>
        <v>32.9</v>
      </c>
      <c r="I165" s="100">
        <f t="shared" ref="I165:I168" si="91">+H165*G165</f>
        <v>0</v>
      </c>
      <c r="J165" s="213"/>
      <c r="K165" s="198">
        <f t="shared" ref="K165:K168" si="92">S165</f>
        <v>33.300000000000004</v>
      </c>
      <c r="L165" s="103">
        <f t="shared" ref="L165:L168" si="93">+K165*J165</f>
        <v>0</v>
      </c>
      <c r="N165" t="s">
        <v>142</v>
      </c>
      <c r="O165" s="223">
        <v>37257</v>
      </c>
      <c r="P165" t="s">
        <v>300</v>
      </c>
      <c r="Q165">
        <v>38.200000000000003</v>
      </c>
      <c r="R165">
        <v>32.9</v>
      </c>
      <c r="S165">
        <v>33.300000000000004</v>
      </c>
    </row>
    <row r="166" spans="1:19">
      <c r="A166" s="247"/>
      <c r="B166" s="113" t="s">
        <v>143</v>
      </c>
      <c r="C166" s="200">
        <v>2</v>
      </c>
      <c r="D166" s="204"/>
      <c r="E166" s="157">
        <f t="shared" si="88"/>
        <v>47.4</v>
      </c>
      <c r="F166" s="104">
        <f t="shared" si="89"/>
        <v>0</v>
      </c>
      <c r="G166" s="204"/>
      <c r="H166" s="157">
        <f t="shared" si="90"/>
        <v>42.2</v>
      </c>
      <c r="I166" s="105">
        <f t="shared" si="91"/>
        <v>0</v>
      </c>
      <c r="J166" s="203"/>
      <c r="K166" s="198">
        <f t="shared" si="92"/>
        <v>42.800000000000004</v>
      </c>
      <c r="L166" s="103">
        <f t="shared" si="93"/>
        <v>0</v>
      </c>
      <c r="N166" t="s">
        <v>143</v>
      </c>
      <c r="O166">
        <v>2</v>
      </c>
      <c r="P166" t="s">
        <v>301</v>
      </c>
      <c r="Q166">
        <v>47.4</v>
      </c>
      <c r="R166">
        <v>42.2</v>
      </c>
      <c r="S166">
        <v>42.800000000000004</v>
      </c>
    </row>
    <row r="167" spans="1:19">
      <c r="A167" s="247"/>
      <c r="B167" s="113" t="s">
        <v>144</v>
      </c>
      <c r="C167" s="200">
        <v>3</v>
      </c>
      <c r="D167" s="94"/>
      <c r="E167" s="157">
        <f t="shared" si="88"/>
        <v>79.699999999999989</v>
      </c>
      <c r="F167" s="99">
        <f t="shared" si="89"/>
        <v>0</v>
      </c>
      <c r="G167" s="94"/>
      <c r="H167" s="157">
        <f t="shared" si="90"/>
        <v>77.599999999999994</v>
      </c>
      <c r="I167" s="100">
        <f t="shared" si="91"/>
        <v>0</v>
      </c>
      <c r="J167" s="203"/>
      <c r="K167" s="198">
        <f t="shared" si="92"/>
        <v>78.8</v>
      </c>
      <c r="L167" s="103">
        <f t="shared" si="93"/>
        <v>0</v>
      </c>
      <c r="N167" t="s">
        <v>144</v>
      </c>
      <c r="O167">
        <v>3</v>
      </c>
      <c r="P167" t="s">
        <v>302</v>
      </c>
      <c r="Q167">
        <v>79.699999999999989</v>
      </c>
      <c r="R167">
        <v>77.599999999999994</v>
      </c>
      <c r="S167">
        <v>78.8</v>
      </c>
    </row>
    <row r="168" spans="1:19">
      <c r="A168" s="247"/>
      <c r="B168" s="113" t="s">
        <v>145</v>
      </c>
      <c r="C168" s="200">
        <v>4</v>
      </c>
      <c r="D168" s="204"/>
      <c r="E168" s="157">
        <f t="shared" si="88"/>
        <v>149.4</v>
      </c>
      <c r="F168" s="104">
        <f t="shared" si="89"/>
        <v>0</v>
      </c>
      <c r="G168" s="204"/>
      <c r="H168" s="157">
        <f t="shared" si="90"/>
        <v>148.29999999999998</v>
      </c>
      <c r="I168" s="105">
        <f t="shared" si="91"/>
        <v>0</v>
      </c>
      <c r="J168" s="203"/>
      <c r="K168" s="198">
        <f t="shared" si="92"/>
        <v>149.6</v>
      </c>
      <c r="L168" s="103">
        <f t="shared" si="93"/>
        <v>0</v>
      </c>
      <c r="N168" t="s">
        <v>145</v>
      </c>
      <c r="O168">
        <v>4</v>
      </c>
      <c r="P168" t="s">
        <v>303</v>
      </c>
      <c r="Q168">
        <v>149.4</v>
      </c>
      <c r="R168">
        <v>148.29999999999998</v>
      </c>
      <c r="S168">
        <v>149.6</v>
      </c>
    </row>
    <row r="169" spans="1:19">
      <c r="A169" s="108"/>
      <c r="B169" s="108"/>
      <c r="C169" s="109"/>
      <c r="D169" s="214"/>
      <c r="E169" s="110"/>
      <c r="F169" s="115"/>
      <c r="G169" s="108"/>
      <c r="H169" s="110"/>
      <c r="I169" s="111"/>
      <c r="J169" s="203"/>
      <c r="K169" s="109"/>
      <c r="L169" s="141"/>
    </row>
    <row r="170" spans="1:19">
      <c r="A170" s="92" t="s">
        <v>146</v>
      </c>
      <c r="B170" s="93"/>
      <c r="C170" s="200"/>
      <c r="D170" s="94"/>
      <c r="E170" s="95"/>
      <c r="F170" s="99"/>
      <c r="G170" s="93"/>
      <c r="H170" s="95"/>
      <c r="I170" s="97"/>
      <c r="J170" s="142"/>
      <c r="K170" s="200"/>
      <c r="L170" s="93"/>
    </row>
    <row r="171" spans="1:19">
      <c r="A171" s="247"/>
      <c r="B171" s="113" t="s">
        <v>147</v>
      </c>
      <c r="C171" s="114">
        <v>1.5</v>
      </c>
      <c r="D171" s="94"/>
      <c r="E171" s="157">
        <f t="shared" ref="E171:E174" si="94">Q171</f>
        <v>61.2</v>
      </c>
      <c r="F171" s="99">
        <f t="shared" ref="F171:F174" si="95">+E171*D171</f>
        <v>0</v>
      </c>
      <c r="G171" s="94"/>
      <c r="H171" s="157">
        <f t="shared" ref="H171:H174" si="96">R171</f>
        <v>55.800000000000004</v>
      </c>
      <c r="I171" s="100">
        <f t="shared" ref="I171:I174" si="97">+H171*G171</f>
        <v>0</v>
      </c>
      <c r="J171" s="213"/>
      <c r="K171" s="198">
        <f t="shared" ref="K171:K174" si="98">S171</f>
        <v>56.300000000000004</v>
      </c>
      <c r="L171" s="103">
        <f t="shared" ref="L171:L174" si="99">+K171*J171</f>
        <v>0</v>
      </c>
      <c r="N171" t="s">
        <v>147</v>
      </c>
      <c r="O171" s="223">
        <v>37257</v>
      </c>
      <c r="P171" t="s">
        <v>300</v>
      </c>
      <c r="Q171">
        <v>61.2</v>
      </c>
      <c r="R171">
        <v>55.800000000000004</v>
      </c>
      <c r="S171">
        <v>56.300000000000004</v>
      </c>
    </row>
    <row r="172" spans="1:19">
      <c r="A172" s="247"/>
      <c r="B172" s="113" t="s">
        <v>148</v>
      </c>
      <c r="C172" s="200">
        <v>2</v>
      </c>
      <c r="D172" s="204"/>
      <c r="E172" s="157">
        <f t="shared" si="94"/>
        <v>62.800000000000004</v>
      </c>
      <c r="F172" s="104">
        <f t="shared" si="95"/>
        <v>0</v>
      </c>
      <c r="G172" s="204"/>
      <c r="H172" s="157">
        <f t="shared" si="96"/>
        <v>57.7</v>
      </c>
      <c r="I172" s="105">
        <f t="shared" si="97"/>
        <v>0</v>
      </c>
      <c r="J172" s="203"/>
      <c r="K172" s="198">
        <f t="shared" si="98"/>
        <v>58.2</v>
      </c>
      <c r="L172" s="103">
        <f t="shared" si="99"/>
        <v>0</v>
      </c>
      <c r="N172" t="s">
        <v>148</v>
      </c>
      <c r="O172">
        <v>2</v>
      </c>
      <c r="P172" t="s">
        <v>301</v>
      </c>
      <c r="Q172">
        <v>62.800000000000004</v>
      </c>
      <c r="R172">
        <v>57.7</v>
      </c>
      <c r="S172">
        <v>58.2</v>
      </c>
    </row>
    <row r="173" spans="1:19">
      <c r="A173" s="247"/>
      <c r="B173" s="113" t="s">
        <v>149</v>
      </c>
      <c r="C173" s="200">
        <v>3</v>
      </c>
      <c r="D173" s="94"/>
      <c r="E173" s="157">
        <f t="shared" si="94"/>
        <v>81.399999999999991</v>
      </c>
      <c r="F173" s="99">
        <f t="shared" si="95"/>
        <v>0</v>
      </c>
      <c r="G173" s="94"/>
      <c r="H173" s="157">
        <f t="shared" si="96"/>
        <v>83.899999999999991</v>
      </c>
      <c r="I173" s="100">
        <f t="shared" si="97"/>
        <v>0</v>
      </c>
      <c r="J173" s="203"/>
      <c r="K173" s="198">
        <f t="shared" si="98"/>
        <v>85</v>
      </c>
      <c r="L173" s="103">
        <f t="shared" si="99"/>
        <v>0</v>
      </c>
      <c r="N173" t="s">
        <v>149</v>
      </c>
      <c r="O173">
        <v>3</v>
      </c>
      <c r="P173" t="s">
        <v>302</v>
      </c>
      <c r="Q173">
        <v>81.399999999999991</v>
      </c>
      <c r="R173">
        <v>83.899999999999991</v>
      </c>
      <c r="S173">
        <v>85</v>
      </c>
    </row>
    <row r="174" spans="1:19">
      <c r="A174" s="247"/>
      <c r="B174" s="113" t="s">
        <v>150</v>
      </c>
      <c r="C174" s="200">
        <v>4</v>
      </c>
      <c r="D174" s="204"/>
      <c r="E174" s="157">
        <f t="shared" si="94"/>
        <v>140</v>
      </c>
      <c r="F174" s="104">
        <f t="shared" si="95"/>
        <v>0</v>
      </c>
      <c r="G174" s="204"/>
      <c r="H174" s="157">
        <f t="shared" si="96"/>
        <v>135.79999999999998</v>
      </c>
      <c r="I174" s="105">
        <f t="shared" si="97"/>
        <v>0</v>
      </c>
      <c r="J174" s="203"/>
      <c r="K174" s="198">
        <f t="shared" si="98"/>
        <v>137.1</v>
      </c>
      <c r="L174" s="103">
        <f t="shared" si="99"/>
        <v>0</v>
      </c>
      <c r="N174" t="s">
        <v>150</v>
      </c>
      <c r="O174">
        <v>4</v>
      </c>
      <c r="P174" t="s">
        <v>303</v>
      </c>
      <c r="Q174">
        <v>140</v>
      </c>
      <c r="R174">
        <v>135.79999999999998</v>
      </c>
      <c r="S174">
        <v>137.1</v>
      </c>
    </row>
    <row r="175" spans="1:19">
      <c r="A175" s="116"/>
      <c r="B175" s="116"/>
      <c r="C175" s="212"/>
      <c r="D175" s="205"/>
      <c r="E175" s="126"/>
      <c r="F175" s="127"/>
      <c r="G175" s="116"/>
      <c r="H175" s="126"/>
      <c r="I175" s="128"/>
      <c r="J175" s="203"/>
      <c r="K175" s="109"/>
      <c r="L175" s="206"/>
    </row>
    <row r="176" spans="1:19">
      <c r="A176" s="92" t="s">
        <v>151</v>
      </c>
      <c r="B176" s="93"/>
      <c r="C176" s="200"/>
      <c r="D176" s="94"/>
      <c r="E176" s="95"/>
      <c r="F176" s="99"/>
      <c r="G176" s="93"/>
      <c r="H176" s="95"/>
      <c r="I176" s="97"/>
      <c r="J176" s="142"/>
      <c r="K176" s="200"/>
      <c r="L176" s="98"/>
    </row>
    <row r="177" spans="1:19">
      <c r="A177" s="247"/>
      <c r="B177" s="113" t="s">
        <v>152</v>
      </c>
      <c r="C177" s="114">
        <v>1.5</v>
      </c>
      <c r="D177" s="94"/>
      <c r="E177" s="157">
        <f t="shared" ref="E177:E180" si="100">Q177</f>
        <v>69.5</v>
      </c>
      <c r="F177" s="99">
        <f t="shared" ref="F177:F180" si="101">+E177*D177</f>
        <v>0</v>
      </c>
      <c r="G177" s="94"/>
      <c r="H177" s="157">
        <f t="shared" ref="H177:H180" si="102">R177</f>
        <v>64.099999999999994</v>
      </c>
      <c r="I177" s="100">
        <f t="shared" ref="I177:I180" si="103">+H177*G177</f>
        <v>0</v>
      </c>
      <c r="J177" s="213"/>
      <c r="K177" s="198">
        <f t="shared" ref="K177:K180" si="104">S177</f>
        <v>64.5</v>
      </c>
      <c r="L177" s="103">
        <f t="shared" ref="L177:L180" si="105">+K177*J177</f>
        <v>0</v>
      </c>
      <c r="N177" t="s">
        <v>152</v>
      </c>
      <c r="O177" s="223">
        <v>37257</v>
      </c>
      <c r="P177" t="s">
        <v>300</v>
      </c>
      <c r="Q177">
        <v>69.5</v>
      </c>
      <c r="R177">
        <v>64.099999999999994</v>
      </c>
      <c r="S177">
        <v>64.5</v>
      </c>
    </row>
    <row r="178" spans="1:19">
      <c r="A178" s="247"/>
      <c r="B178" s="113" t="s">
        <v>153</v>
      </c>
      <c r="C178" s="200">
        <v>2</v>
      </c>
      <c r="D178" s="204"/>
      <c r="E178" s="157">
        <f t="shared" si="100"/>
        <v>74.399999999999991</v>
      </c>
      <c r="F178" s="104">
        <f t="shared" si="101"/>
        <v>0</v>
      </c>
      <c r="G178" s="204"/>
      <c r="H178" s="157">
        <f t="shared" si="102"/>
        <v>69.199999999999989</v>
      </c>
      <c r="I178" s="105">
        <f t="shared" si="103"/>
        <v>0</v>
      </c>
      <c r="J178" s="203"/>
      <c r="K178" s="198">
        <f t="shared" si="104"/>
        <v>69.8</v>
      </c>
      <c r="L178" s="103">
        <f t="shared" si="105"/>
        <v>0</v>
      </c>
      <c r="N178" t="s">
        <v>153</v>
      </c>
      <c r="O178">
        <v>2</v>
      </c>
      <c r="P178" t="s">
        <v>301</v>
      </c>
      <c r="Q178">
        <v>74.399999999999991</v>
      </c>
      <c r="R178">
        <v>69.199999999999989</v>
      </c>
      <c r="S178">
        <v>69.8</v>
      </c>
    </row>
    <row r="179" spans="1:19">
      <c r="A179" s="247"/>
      <c r="B179" s="113" t="s">
        <v>154</v>
      </c>
      <c r="C179" s="200">
        <v>3</v>
      </c>
      <c r="D179" s="94"/>
      <c r="E179" s="157">
        <f t="shared" si="100"/>
        <v>106.69999999999999</v>
      </c>
      <c r="F179" s="99">
        <f t="shared" si="101"/>
        <v>0</v>
      </c>
      <c r="G179" s="94"/>
      <c r="H179" s="157">
        <f t="shared" si="102"/>
        <v>104.69999999999999</v>
      </c>
      <c r="I179" s="100">
        <f t="shared" si="103"/>
        <v>0</v>
      </c>
      <c r="J179" s="203"/>
      <c r="K179" s="198">
        <f t="shared" si="104"/>
        <v>105.8</v>
      </c>
      <c r="L179" s="103">
        <f t="shared" si="105"/>
        <v>0</v>
      </c>
      <c r="N179" t="s">
        <v>154</v>
      </c>
      <c r="O179">
        <v>3</v>
      </c>
      <c r="P179" t="s">
        <v>302</v>
      </c>
      <c r="Q179">
        <v>106.69999999999999</v>
      </c>
      <c r="R179">
        <v>104.69999999999999</v>
      </c>
      <c r="S179">
        <v>105.8</v>
      </c>
    </row>
    <row r="180" spans="1:19">
      <c r="A180" s="247"/>
      <c r="B180" s="113" t="s">
        <v>155</v>
      </c>
      <c r="C180" s="200">
        <v>4</v>
      </c>
      <c r="D180" s="204"/>
      <c r="E180" s="157">
        <f t="shared" si="100"/>
        <v>141.29999999999998</v>
      </c>
      <c r="F180" s="104">
        <f t="shared" si="101"/>
        <v>0</v>
      </c>
      <c r="G180" s="204"/>
      <c r="H180" s="157">
        <f t="shared" si="102"/>
        <v>137.1</v>
      </c>
      <c r="I180" s="105">
        <f t="shared" si="103"/>
        <v>0</v>
      </c>
      <c r="J180" s="203"/>
      <c r="K180" s="198">
        <f t="shared" si="104"/>
        <v>138.29999999999998</v>
      </c>
      <c r="L180" s="103">
        <f t="shared" si="105"/>
        <v>0</v>
      </c>
      <c r="N180" t="s">
        <v>155</v>
      </c>
      <c r="O180">
        <v>4</v>
      </c>
      <c r="P180" t="s">
        <v>303</v>
      </c>
      <c r="Q180">
        <v>141.29999999999998</v>
      </c>
      <c r="R180">
        <v>137.1</v>
      </c>
      <c r="S180">
        <v>138.29999999999998</v>
      </c>
    </row>
    <row r="181" spans="1:19">
      <c r="A181" s="116"/>
      <c r="B181" s="116"/>
      <c r="C181" s="212"/>
      <c r="D181" s="205"/>
      <c r="E181" s="126"/>
      <c r="F181" s="127"/>
      <c r="G181" s="116"/>
      <c r="H181" s="126"/>
      <c r="I181" s="128"/>
      <c r="J181" s="129"/>
      <c r="K181" s="109"/>
      <c r="L181" s="206"/>
    </row>
    <row r="182" spans="1:19">
      <c r="A182" s="92" t="s">
        <v>156</v>
      </c>
      <c r="B182" s="93"/>
      <c r="C182" s="200"/>
      <c r="D182" s="94"/>
      <c r="E182" s="95"/>
      <c r="F182" s="96"/>
      <c r="G182" s="93"/>
      <c r="H182" s="95"/>
      <c r="I182" s="97"/>
      <c r="J182" s="145"/>
      <c r="K182" s="200"/>
      <c r="L182" s="98"/>
    </row>
    <row r="183" spans="1:19">
      <c r="A183" s="247"/>
      <c r="B183" s="113" t="s">
        <v>157</v>
      </c>
      <c r="C183" s="114">
        <v>1.5</v>
      </c>
      <c r="D183" s="94"/>
      <c r="E183" s="157">
        <f t="shared" ref="E183:E187" si="106">Q183</f>
        <v>115.69999999999999</v>
      </c>
      <c r="F183" s="115">
        <f t="shared" ref="F183:F187" si="107">+E183*D183</f>
        <v>0</v>
      </c>
      <c r="G183" s="94"/>
      <c r="H183" s="157">
        <f t="shared" ref="H183:H187" si="108">R183</f>
        <v>105</v>
      </c>
      <c r="I183" s="100">
        <f t="shared" ref="I183:I186" si="109">+H183*G183</f>
        <v>0</v>
      </c>
      <c r="J183" s="101"/>
      <c r="K183" s="198">
        <f t="shared" ref="K183:K187" si="110">S183</f>
        <v>106</v>
      </c>
      <c r="L183" s="103">
        <f t="shared" ref="L183:L186" si="111">+K183*J183</f>
        <v>0</v>
      </c>
      <c r="N183" t="s">
        <v>318</v>
      </c>
      <c r="O183" s="223">
        <v>37257</v>
      </c>
      <c r="P183" t="s">
        <v>300</v>
      </c>
      <c r="Q183">
        <v>115.69999999999999</v>
      </c>
      <c r="R183">
        <v>105</v>
      </c>
      <c r="S183">
        <v>106</v>
      </c>
    </row>
    <row r="184" spans="1:19">
      <c r="A184" s="247"/>
      <c r="B184" s="113" t="s">
        <v>158</v>
      </c>
      <c r="C184" s="200">
        <v>2</v>
      </c>
      <c r="D184" s="204"/>
      <c r="E184" s="157">
        <f t="shared" si="106"/>
        <v>123.5</v>
      </c>
      <c r="F184" s="104">
        <f t="shared" si="107"/>
        <v>0</v>
      </c>
      <c r="G184" s="204"/>
      <c r="H184" s="157">
        <f t="shared" si="108"/>
        <v>113</v>
      </c>
      <c r="I184" s="105">
        <f t="shared" si="109"/>
        <v>0</v>
      </c>
      <c r="J184" s="106"/>
      <c r="K184" s="198">
        <f t="shared" si="110"/>
        <v>114.19999999999999</v>
      </c>
      <c r="L184" s="103">
        <f t="shared" si="111"/>
        <v>0</v>
      </c>
      <c r="N184" t="s">
        <v>158</v>
      </c>
      <c r="O184">
        <v>2</v>
      </c>
      <c r="P184" t="s">
        <v>301</v>
      </c>
      <c r="Q184">
        <v>123.5</v>
      </c>
      <c r="R184">
        <v>113</v>
      </c>
      <c r="S184">
        <v>114.19999999999999</v>
      </c>
    </row>
    <row r="185" spans="1:19">
      <c r="A185" s="247"/>
      <c r="B185" s="113" t="s">
        <v>159</v>
      </c>
      <c r="C185" s="200">
        <v>3</v>
      </c>
      <c r="D185" s="94"/>
      <c r="E185" s="157">
        <f t="shared" si="106"/>
        <v>272.60000000000002</v>
      </c>
      <c r="F185" s="104">
        <f t="shared" si="107"/>
        <v>0</v>
      </c>
      <c r="G185" s="94"/>
      <c r="H185" s="157">
        <f t="shared" si="108"/>
        <v>268.5</v>
      </c>
      <c r="I185" s="100">
        <f t="shared" si="109"/>
        <v>0</v>
      </c>
      <c r="J185" s="106"/>
      <c r="K185" s="198">
        <f t="shared" si="110"/>
        <v>270.8</v>
      </c>
      <c r="L185" s="103">
        <f t="shared" si="111"/>
        <v>0</v>
      </c>
      <c r="N185" t="s">
        <v>159</v>
      </c>
      <c r="O185">
        <v>3</v>
      </c>
      <c r="P185" t="s">
        <v>302</v>
      </c>
      <c r="Q185">
        <v>272.60000000000002</v>
      </c>
      <c r="R185">
        <v>268.5</v>
      </c>
      <c r="S185">
        <v>270.8</v>
      </c>
    </row>
    <row r="186" spans="1:19">
      <c r="A186" s="247"/>
      <c r="B186" s="113" t="s">
        <v>160</v>
      </c>
      <c r="C186" s="200">
        <v>4</v>
      </c>
      <c r="D186" s="204"/>
      <c r="E186" s="157">
        <f t="shared" si="106"/>
        <v>506.70000000000005</v>
      </c>
      <c r="F186" s="104">
        <f t="shared" si="107"/>
        <v>0</v>
      </c>
      <c r="G186" s="204"/>
      <c r="H186" s="157">
        <f t="shared" si="108"/>
        <v>498.40000000000003</v>
      </c>
      <c r="I186" s="105">
        <f t="shared" si="109"/>
        <v>0</v>
      </c>
      <c r="J186" s="106"/>
      <c r="K186" s="198">
        <f t="shared" si="110"/>
        <v>500.8</v>
      </c>
      <c r="L186" s="103">
        <f t="shared" si="111"/>
        <v>0</v>
      </c>
      <c r="N186" t="s">
        <v>160</v>
      </c>
      <c r="O186">
        <v>4</v>
      </c>
      <c r="P186" t="s">
        <v>303</v>
      </c>
      <c r="Q186">
        <v>506.70000000000005</v>
      </c>
      <c r="R186">
        <v>498.40000000000003</v>
      </c>
      <c r="S186">
        <v>500.8</v>
      </c>
    </row>
    <row r="187" spans="1:19">
      <c r="A187" s="247"/>
      <c r="B187" s="113" t="s">
        <v>161</v>
      </c>
      <c r="C187" s="200">
        <v>6</v>
      </c>
      <c r="D187" s="204"/>
      <c r="E187" s="157">
        <f t="shared" si="106"/>
        <v>912.6</v>
      </c>
      <c r="F187" s="104">
        <f t="shared" si="107"/>
        <v>0</v>
      </c>
      <c r="G187" s="107"/>
      <c r="H187" s="163" t="str">
        <f t="shared" si="108"/>
        <v>N/A</v>
      </c>
      <c r="I187" s="105"/>
      <c r="J187" s="106"/>
      <c r="K187" s="199" t="str">
        <f t="shared" si="110"/>
        <v>N/A</v>
      </c>
      <c r="L187" s="219"/>
      <c r="N187" t="s">
        <v>161</v>
      </c>
      <c r="O187">
        <v>6</v>
      </c>
      <c r="P187" t="s">
        <v>304</v>
      </c>
      <c r="Q187">
        <v>912.6</v>
      </c>
      <c r="R187" t="s">
        <v>23</v>
      </c>
      <c r="S187" t="s">
        <v>23</v>
      </c>
    </row>
    <row r="188" spans="1:19">
      <c r="A188" s="116"/>
      <c r="B188" s="116"/>
      <c r="C188" s="212"/>
      <c r="D188" s="205"/>
      <c r="E188" s="126"/>
      <c r="F188" s="127"/>
      <c r="G188" s="116"/>
      <c r="H188" s="126"/>
      <c r="I188" s="128"/>
      <c r="J188" s="209"/>
      <c r="K188" s="109"/>
      <c r="L188" s="116"/>
    </row>
    <row r="189" spans="1:19">
      <c r="A189" s="92" t="s">
        <v>162</v>
      </c>
      <c r="B189" s="93"/>
      <c r="C189" s="200"/>
      <c r="D189" s="94"/>
      <c r="E189" s="95"/>
      <c r="F189" s="96"/>
      <c r="G189" s="93"/>
      <c r="H189" s="95"/>
      <c r="I189" s="97"/>
      <c r="J189" s="146"/>
      <c r="K189" s="200"/>
      <c r="L189" s="98"/>
    </row>
    <row r="190" spans="1:19">
      <c r="A190" s="247"/>
      <c r="B190" s="113" t="s">
        <v>163</v>
      </c>
      <c r="C190" s="114">
        <v>1.5</v>
      </c>
      <c r="D190" s="94"/>
      <c r="E190" s="157">
        <f t="shared" ref="E190:E194" si="112">Q190</f>
        <v>131.29999999999998</v>
      </c>
      <c r="F190" s="99">
        <f t="shared" ref="F190:F194" si="113">+E190*D190</f>
        <v>0</v>
      </c>
      <c r="G190" s="94"/>
      <c r="H190" s="157">
        <f t="shared" ref="H190:H194" si="114">R190</f>
        <v>120.69999999999999</v>
      </c>
      <c r="I190" s="100">
        <f t="shared" ref="I190:I193" si="115">+H190*G190</f>
        <v>0</v>
      </c>
      <c r="J190" s="101"/>
      <c r="K190" s="198">
        <f t="shared" ref="K190:K194" si="116">S190</f>
        <v>121.5</v>
      </c>
      <c r="L190" s="103">
        <f t="shared" ref="L190:L193" si="117">+K190*J190</f>
        <v>0</v>
      </c>
      <c r="N190" t="s">
        <v>319</v>
      </c>
      <c r="O190" s="223">
        <v>37257</v>
      </c>
      <c r="P190" t="s">
        <v>300</v>
      </c>
      <c r="Q190">
        <v>131.29999999999998</v>
      </c>
      <c r="R190">
        <v>120.69999999999999</v>
      </c>
      <c r="S190">
        <v>121.5</v>
      </c>
    </row>
    <row r="191" spans="1:19">
      <c r="A191" s="247"/>
      <c r="B191" s="113" t="s">
        <v>164</v>
      </c>
      <c r="C191" s="200">
        <v>2</v>
      </c>
      <c r="D191" s="204"/>
      <c r="E191" s="157">
        <f t="shared" si="112"/>
        <v>150.6</v>
      </c>
      <c r="F191" s="104">
        <f t="shared" si="113"/>
        <v>0</v>
      </c>
      <c r="G191" s="204"/>
      <c r="H191" s="157">
        <f t="shared" si="114"/>
        <v>140.19999999999999</v>
      </c>
      <c r="I191" s="105">
        <f t="shared" si="115"/>
        <v>0</v>
      </c>
      <c r="J191" s="106"/>
      <c r="K191" s="198">
        <f t="shared" si="116"/>
        <v>141.4</v>
      </c>
      <c r="L191" s="103">
        <f t="shared" si="117"/>
        <v>0</v>
      </c>
      <c r="N191" t="s">
        <v>320</v>
      </c>
      <c r="O191">
        <v>2</v>
      </c>
      <c r="P191" t="s">
        <v>301</v>
      </c>
      <c r="Q191">
        <v>150.6</v>
      </c>
      <c r="R191">
        <v>140.19999999999999</v>
      </c>
      <c r="S191">
        <v>141.4</v>
      </c>
    </row>
    <row r="192" spans="1:19">
      <c r="A192" s="247"/>
      <c r="B192" s="113" t="s">
        <v>165</v>
      </c>
      <c r="C192" s="200">
        <v>3</v>
      </c>
      <c r="D192" s="94"/>
      <c r="E192" s="157">
        <f t="shared" si="112"/>
        <v>303.60000000000002</v>
      </c>
      <c r="F192" s="99">
        <f t="shared" si="113"/>
        <v>0</v>
      </c>
      <c r="G192" s="94"/>
      <c r="H192" s="157">
        <f t="shared" si="114"/>
        <v>299.5</v>
      </c>
      <c r="I192" s="100">
        <f t="shared" si="115"/>
        <v>0</v>
      </c>
      <c r="J192" s="106"/>
      <c r="K192" s="198">
        <f t="shared" si="116"/>
        <v>301.8</v>
      </c>
      <c r="L192" s="103">
        <f t="shared" si="117"/>
        <v>0</v>
      </c>
      <c r="N192" t="s">
        <v>165</v>
      </c>
      <c r="O192">
        <v>3</v>
      </c>
      <c r="P192" t="s">
        <v>302</v>
      </c>
      <c r="Q192">
        <v>303.60000000000002</v>
      </c>
      <c r="R192">
        <v>299.5</v>
      </c>
      <c r="S192">
        <v>301.8</v>
      </c>
    </row>
    <row r="193" spans="1:19">
      <c r="A193" s="247"/>
      <c r="B193" s="113" t="s">
        <v>166</v>
      </c>
      <c r="C193" s="200">
        <v>4</v>
      </c>
      <c r="D193" s="204"/>
      <c r="E193" s="157">
        <f t="shared" si="112"/>
        <v>538.1</v>
      </c>
      <c r="F193" s="104">
        <f t="shared" si="113"/>
        <v>0</v>
      </c>
      <c r="G193" s="204"/>
      <c r="H193" s="157">
        <f t="shared" si="114"/>
        <v>529.70000000000005</v>
      </c>
      <c r="I193" s="105">
        <f t="shared" si="115"/>
        <v>0</v>
      </c>
      <c r="J193" s="106"/>
      <c r="K193" s="198">
        <f t="shared" si="116"/>
        <v>532.20000000000005</v>
      </c>
      <c r="L193" s="103">
        <f t="shared" si="117"/>
        <v>0</v>
      </c>
      <c r="N193" t="s">
        <v>166</v>
      </c>
      <c r="O193">
        <v>4</v>
      </c>
      <c r="P193" t="s">
        <v>303</v>
      </c>
      <c r="Q193">
        <v>538.1</v>
      </c>
      <c r="R193">
        <v>529.70000000000005</v>
      </c>
      <c r="S193">
        <v>532.20000000000005</v>
      </c>
    </row>
    <row r="194" spans="1:19">
      <c r="A194" s="247"/>
      <c r="B194" s="113" t="s">
        <v>167</v>
      </c>
      <c r="C194" s="200">
        <v>6</v>
      </c>
      <c r="D194" s="204"/>
      <c r="E194" s="157">
        <f t="shared" si="112"/>
        <v>1301.8</v>
      </c>
      <c r="F194" s="104">
        <f t="shared" si="113"/>
        <v>0</v>
      </c>
      <c r="G194" s="107"/>
      <c r="H194" s="163" t="str">
        <f t="shared" si="114"/>
        <v>N/A</v>
      </c>
      <c r="I194" s="105"/>
      <c r="J194" s="106"/>
      <c r="K194" s="199" t="str">
        <f t="shared" si="116"/>
        <v>N/A</v>
      </c>
      <c r="L194" s="219"/>
      <c r="N194" t="s">
        <v>167</v>
      </c>
      <c r="O194">
        <v>6</v>
      </c>
      <c r="P194" t="s">
        <v>304</v>
      </c>
      <c r="Q194" s="224">
        <v>1301.8</v>
      </c>
      <c r="R194" t="s">
        <v>23</v>
      </c>
      <c r="S194" t="s">
        <v>23</v>
      </c>
    </row>
    <row r="195" spans="1:19">
      <c r="A195" s="116"/>
      <c r="B195" s="116"/>
      <c r="C195" s="212"/>
      <c r="D195" s="205"/>
      <c r="E195" s="126"/>
      <c r="F195" s="127"/>
      <c r="G195" s="116"/>
      <c r="H195" s="126"/>
      <c r="I195" s="128"/>
      <c r="J195" s="209"/>
      <c r="K195" s="109"/>
      <c r="L195" s="116"/>
    </row>
    <row r="196" spans="1:19">
      <c r="A196" s="92" t="s">
        <v>168</v>
      </c>
      <c r="B196" s="93"/>
      <c r="C196" s="200"/>
      <c r="D196" s="94"/>
      <c r="E196" s="95"/>
      <c r="F196" s="96"/>
      <c r="G196" s="93"/>
      <c r="H196" s="95"/>
      <c r="I196" s="97"/>
      <c r="J196" s="146"/>
      <c r="K196" s="200"/>
      <c r="L196" s="98"/>
    </row>
    <row r="197" spans="1:19">
      <c r="A197" s="247"/>
      <c r="B197" s="113" t="s">
        <v>169</v>
      </c>
      <c r="C197" s="114">
        <v>1.5</v>
      </c>
      <c r="D197" s="94"/>
      <c r="E197" s="157">
        <f t="shared" ref="E197:E201" si="118">Q197</f>
        <v>131.29999999999998</v>
      </c>
      <c r="F197" s="99">
        <f t="shared" ref="F197:F201" si="119">+E197*D197</f>
        <v>0</v>
      </c>
      <c r="G197" s="94"/>
      <c r="H197" s="157">
        <f t="shared" ref="H197:H201" si="120">R197</f>
        <v>120.69999999999999</v>
      </c>
      <c r="I197" s="100">
        <f t="shared" ref="I197:I200" si="121">+H197*G197</f>
        <v>0</v>
      </c>
      <c r="J197" s="101"/>
      <c r="K197" s="198">
        <f t="shared" ref="K197:K201" si="122">S197</f>
        <v>121.5</v>
      </c>
      <c r="L197" s="103">
        <f t="shared" ref="L197:L200" si="123">+K197*J197</f>
        <v>0</v>
      </c>
      <c r="N197" t="s">
        <v>321</v>
      </c>
      <c r="O197" s="223">
        <v>37257</v>
      </c>
      <c r="P197" t="s">
        <v>300</v>
      </c>
      <c r="Q197">
        <v>131.29999999999998</v>
      </c>
      <c r="R197">
        <v>120.69999999999999</v>
      </c>
      <c r="S197">
        <v>121.5</v>
      </c>
    </row>
    <row r="198" spans="1:19">
      <c r="A198" s="247"/>
      <c r="B198" s="113" t="s">
        <v>170</v>
      </c>
      <c r="C198" s="200">
        <v>2</v>
      </c>
      <c r="D198" s="204"/>
      <c r="E198" s="157">
        <f t="shared" si="118"/>
        <v>150.6</v>
      </c>
      <c r="F198" s="104">
        <f t="shared" si="119"/>
        <v>0</v>
      </c>
      <c r="G198" s="204"/>
      <c r="H198" s="157">
        <f t="shared" si="120"/>
        <v>140.19999999999999</v>
      </c>
      <c r="I198" s="105">
        <f t="shared" si="121"/>
        <v>0</v>
      </c>
      <c r="J198" s="106"/>
      <c r="K198" s="198">
        <f t="shared" si="122"/>
        <v>141.4</v>
      </c>
      <c r="L198" s="103">
        <f t="shared" si="123"/>
        <v>0</v>
      </c>
      <c r="N198" t="s">
        <v>322</v>
      </c>
      <c r="O198">
        <v>2</v>
      </c>
      <c r="P198" t="s">
        <v>301</v>
      </c>
      <c r="Q198">
        <v>150.6</v>
      </c>
      <c r="R198">
        <v>140.19999999999999</v>
      </c>
      <c r="S198">
        <v>141.4</v>
      </c>
    </row>
    <row r="199" spans="1:19">
      <c r="A199" s="247"/>
      <c r="B199" s="113" t="s">
        <v>171</v>
      </c>
      <c r="C199" s="200">
        <v>3</v>
      </c>
      <c r="D199" s="94"/>
      <c r="E199" s="157">
        <f t="shared" si="118"/>
        <v>303.60000000000002</v>
      </c>
      <c r="F199" s="99">
        <f t="shared" si="119"/>
        <v>0</v>
      </c>
      <c r="G199" s="94"/>
      <c r="H199" s="157">
        <f t="shared" si="120"/>
        <v>299.5</v>
      </c>
      <c r="I199" s="100">
        <f t="shared" si="121"/>
        <v>0</v>
      </c>
      <c r="J199" s="106"/>
      <c r="K199" s="198">
        <f t="shared" si="122"/>
        <v>301.8</v>
      </c>
      <c r="L199" s="103">
        <f t="shared" si="123"/>
        <v>0</v>
      </c>
      <c r="N199" t="s">
        <v>171</v>
      </c>
      <c r="O199">
        <v>3</v>
      </c>
      <c r="P199" t="s">
        <v>302</v>
      </c>
      <c r="Q199">
        <v>303.60000000000002</v>
      </c>
      <c r="R199">
        <v>299.5</v>
      </c>
      <c r="S199">
        <v>301.8</v>
      </c>
    </row>
    <row r="200" spans="1:19">
      <c r="A200" s="247"/>
      <c r="B200" s="113" t="s">
        <v>172</v>
      </c>
      <c r="C200" s="200">
        <v>4</v>
      </c>
      <c r="D200" s="204"/>
      <c r="E200" s="157">
        <f t="shared" si="118"/>
        <v>538.1</v>
      </c>
      <c r="F200" s="104">
        <f t="shared" si="119"/>
        <v>0</v>
      </c>
      <c r="G200" s="204"/>
      <c r="H200" s="157">
        <f t="shared" si="120"/>
        <v>529.70000000000005</v>
      </c>
      <c r="I200" s="105">
        <f t="shared" si="121"/>
        <v>0</v>
      </c>
      <c r="J200" s="106"/>
      <c r="K200" s="198">
        <f t="shared" si="122"/>
        <v>532.20000000000005</v>
      </c>
      <c r="L200" s="103">
        <f t="shared" si="123"/>
        <v>0</v>
      </c>
      <c r="N200" t="s">
        <v>172</v>
      </c>
      <c r="O200">
        <v>4</v>
      </c>
      <c r="P200" t="s">
        <v>303</v>
      </c>
      <c r="Q200">
        <v>538.1</v>
      </c>
      <c r="R200">
        <v>529.70000000000005</v>
      </c>
      <c r="S200">
        <v>532.20000000000005</v>
      </c>
    </row>
    <row r="201" spans="1:19">
      <c r="A201" s="247"/>
      <c r="B201" s="113" t="s">
        <v>173</v>
      </c>
      <c r="C201" s="200">
        <v>6</v>
      </c>
      <c r="D201" s="204"/>
      <c r="E201" s="157">
        <f t="shared" si="118"/>
        <v>1301.8</v>
      </c>
      <c r="F201" s="104">
        <f t="shared" si="119"/>
        <v>0</v>
      </c>
      <c r="G201" s="107"/>
      <c r="H201" s="163" t="str">
        <f t="shared" si="120"/>
        <v>N/A</v>
      </c>
      <c r="I201" s="105"/>
      <c r="J201" s="106"/>
      <c r="K201" s="199" t="str">
        <f t="shared" si="122"/>
        <v>N/A</v>
      </c>
      <c r="L201" s="206"/>
      <c r="N201" t="s">
        <v>173</v>
      </c>
      <c r="O201">
        <v>6</v>
      </c>
      <c r="P201" t="s">
        <v>304</v>
      </c>
      <c r="Q201" s="224">
        <v>1301.8</v>
      </c>
      <c r="R201" t="s">
        <v>23</v>
      </c>
      <c r="S201" t="s">
        <v>23</v>
      </c>
    </row>
    <row r="202" spans="1:19">
      <c r="A202" s="116"/>
      <c r="B202" s="116"/>
      <c r="C202" s="212"/>
      <c r="D202" s="205"/>
      <c r="E202" s="126"/>
      <c r="F202" s="147"/>
      <c r="G202" s="116"/>
      <c r="H202" s="126"/>
      <c r="I202" s="128"/>
      <c r="J202" s="209"/>
      <c r="K202" s="109"/>
      <c r="L202" s="116"/>
    </row>
    <row r="203" spans="1:19">
      <c r="A203" s="92" t="s">
        <v>174</v>
      </c>
      <c r="B203" s="148"/>
      <c r="C203" s="149"/>
      <c r="D203" s="150"/>
      <c r="E203" s="151"/>
      <c r="F203" s="119"/>
      <c r="G203" s="148"/>
      <c r="H203" s="151"/>
      <c r="I203" s="152"/>
      <c r="J203" s="146"/>
      <c r="K203" s="200"/>
      <c r="L203" s="98"/>
    </row>
    <row r="204" spans="1:19">
      <c r="A204" s="98"/>
      <c r="B204" s="98"/>
      <c r="C204" s="201"/>
      <c r="D204" s="130"/>
      <c r="E204" s="118"/>
      <c r="F204" s="119"/>
      <c r="G204" s="98"/>
      <c r="H204" s="118"/>
      <c r="I204" s="131"/>
      <c r="J204" s="146"/>
      <c r="K204" s="200"/>
      <c r="L204" s="98"/>
    </row>
    <row r="205" spans="1:19">
      <c r="A205" s="247"/>
      <c r="B205" s="93"/>
      <c r="C205" s="200"/>
      <c r="D205" s="94"/>
      <c r="E205" s="95"/>
      <c r="F205" s="99"/>
      <c r="G205" s="93"/>
      <c r="H205" s="95"/>
      <c r="I205" s="97"/>
      <c r="J205" s="146"/>
      <c r="K205" s="200"/>
      <c r="L205" s="98"/>
    </row>
    <row r="206" spans="1:19">
      <c r="A206" s="247"/>
      <c r="B206" s="93" t="s">
        <v>175</v>
      </c>
      <c r="C206" s="200">
        <v>3</v>
      </c>
      <c r="D206" s="94"/>
      <c r="E206" s="157">
        <f t="shared" ref="E206:E207" si="124">Q206</f>
        <v>540.80000000000007</v>
      </c>
      <c r="F206" s="115">
        <f t="shared" ref="F206:F207" si="125">+E206*D206</f>
        <v>0</v>
      </c>
      <c r="G206" s="94"/>
      <c r="H206" s="157">
        <f t="shared" ref="H206:H207" si="126">R206</f>
        <v>538.70000000000005</v>
      </c>
      <c r="I206" s="100">
        <f t="shared" ref="I206:I207" si="127">+H206*G206</f>
        <v>0</v>
      </c>
      <c r="J206" s="101"/>
      <c r="K206" s="198">
        <f t="shared" ref="K206:K207" si="128">S206</f>
        <v>539.9</v>
      </c>
      <c r="L206" s="103">
        <f t="shared" ref="L206:L207" si="129">+K206*J206</f>
        <v>0</v>
      </c>
      <c r="N206" t="s">
        <v>175</v>
      </c>
      <c r="O206">
        <v>3</v>
      </c>
      <c r="P206" t="s">
        <v>302</v>
      </c>
      <c r="Q206">
        <v>540.80000000000007</v>
      </c>
      <c r="R206">
        <v>538.70000000000005</v>
      </c>
      <c r="S206">
        <v>539.9</v>
      </c>
    </row>
    <row r="207" spans="1:19">
      <c r="A207" s="247"/>
      <c r="B207" s="93" t="s">
        <v>176</v>
      </c>
      <c r="C207" s="200">
        <v>4</v>
      </c>
      <c r="D207" s="204"/>
      <c r="E207" s="157">
        <f t="shared" si="124"/>
        <v>551.30000000000007</v>
      </c>
      <c r="F207" s="104">
        <f t="shared" si="125"/>
        <v>0</v>
      </c>
      <c r="G207" s="204"/>
      <c r="H207" s="157">
        <f t="shared" si="126"/>
        <v>547.1</v>
      </c>
      <c r="I207" s="105">
        <f t="shared" si="127"/>
        <v>0</v>
      </c>
      <c r="J207" s="106"/>
      <c r="K207" s="198">
        <f t="shared" si="128"/>
        <v>547.20000000000005</v>
      </c>
      <c r="L207" s="103">
        <f t="shared" si="129"/>
        <v>0</v>
      </c>
      <c r="N207" t="s">
        <v>176</v>
      </c>
      <c r="O207">
        <v>4</v>
      </c>
      <c r="P207" t="s">
        <v>303</v>
      </c>
      <c r="Q207">
        <v>551.30000000000007</v>
      </c>
      <c r="R207">
        <v>547.1</v>
      </c>
      <c r="S207">
        <v>547.20000000000005</v>
      </c>
    </row>
    <row r="208" spans="1:19">
      <c r="A208" s="108"/>
      <c r="B208" s="108"/>
      <c r="C208" s="109"/>
      <c r="D208" s="214"/>
      <c r="E208" s="110"/>
      <c r="F208" s="115"/>
      <c r="G208" s="108"/>
      <c r="H208" s="110"/>
      <c r="I208" s="111"/>
      <c r="J208" s="209"/>
      <c r="K208" s="109"/>
      <c r="L208" s="206"/>
    </row>
    <row r="209" spans="1:19">
      <c r="A209" s="92" t="s">
        <v>177</v>
      </c>
      <c r="B209" s="113"/>
      <c r="C209" s="202"/>
      <c r="D209" s="153"/>
      <c r="E209" s="143"/>
      <c r="F209" s="99"/>
      <c r="G209" s="113"/>
      <c r="H209" s="143"/>
      <c r="I209" s="154"/>
      <c r="J209" s="146"/>
      <c r="K209" s="200"/>
      <c r="L209" s="98"/>
    </row>
    <row r="210" spans="1:19">
      <c r="A210" s="98"/>
      <c r="B210" s="93"/>
      <c r="C210" s="200"/>
      <c r="D210" s="94"/>
      <c r="E210" s="95"/>
      <c r="F210" s="99"/>
      <c r="G210" s="93"/>
      <c r="H210" s="95"/>
      <c r="I210" s="97"/>
      <c r="J210" s="146"/>
      <c r="K210" s="200"/>
      <c r="L210" s="98"/>
    </row>
    <row r="211" spans="1:19">
      <c r="A211" s="247"/>
      <c r="B211" s="93"/>
      <c r="C211" s="200"/>
      <c r="D211" s="94"/>
      <c r="E211" s="95"/>
      <c r="F211" s="99"/>
      <c r="G211" s="93"/>
      <c r="H211" s="95"/>
      <c r="I211" s="154"/>
      <c r="J211" s="146"/>
      <c r="K211" s="200"/>
      <c r="L211" s="98"/>
    </row>
    <row r="212" spans="1:19">
      <c r="A212" s="247"/>
      <c r="B212" s="93" t="s">
        <v>178</v>
      </c>
      <c r="C212" s="200">
        <v>3</v>
      </c>
      <c r="D212" s="94"/>
      <c r="E212" s="157">
        <f t="shared" ref="E212:E213" si="130">Q212</f>
        <v>502.1</v>
      </c>
      <c r="F212" s="115">
        <f t="shared" ref="F212:F213" si="131">+E212*D212</f>
        <v>0</v>
      </c>
      <c r="G212" s="94"/>
      <c r="H212" s="157">
        <f t="shared" ref="H212:H213" si="132">R212</f>
        <v>500.20000000000005</v>
      </c>
      <c r="I212" s="100">
        <f t="shared" ref="I212:I213" si="133">+H212*G212</f>
        <v>0</v>
      </c>
      <c r="J212" s="101"/>
      <c r="K212" s="198">
        <f t="shared" ref="K212:K213" si="134">S212</f>
        <v>501.20000000000005</v>
      </c>
      <c r="L212" s="103">
        <f t="shared" ref="L212:L213" si="135">+K212*J212</f>
        <v>0</v>
      </c>
      <c r="N212" t="s">
        <v>178</v>
      </c>
      <c r="O212">
        <v>3</v>
      </c>
      <c r="P212" t="s">
        <v>302</v>
      </c>
      <c r="Q212">
        <v>502.1</v>
      </c>
      <c r="R212">
        <v>500.20000000000005</v>
      </c>
      <c r="S212">
        <v>501.20000000000005</v>
      </c>
    </row>
    <row r="213" spans="1:19">
      <c r="A213" s="247"/>
      <c r="B213" s="93" t="s">
        <v>179</v>
      </c>
      <c r="C213" s="200">
        <v>4</v>
      </c>
      <c r="D213" s="204"/>
      <c r="E213" s="157">
        <f t="shared" si="130"/>
        <v>511.8</v>
      </c>
      <c r="F213" s="104">
        <f t="shared" si="131"/>
        <v>0</v>
      </c>
      <c r="G213" s="204"/>
      <c r="H213" s="157">
        <f t="shared" si="132"/>
        <v>507.90000000000003</v>
      </c>
      <c r="I213" s="105">
        <f t="shared" si="133"/>
        <v>0</v>
      </c>
      <c r="J213" s="106"/>
      <c r="K213" s="198">
        <f t="shared" si="134"/>
        <v>509.1</v>
      </c>
      <c r="L213" s="103">
        <f t="shared" si="135"/>
        <v>0</v>
      </c>
      <c r="N213" t="s">
        <v>179</v>
      </c>
      <c r="O213">
        <v>4</v>
      </c>
      <c r="P213" t="s">
        <v>303</v>
      </c>
      <c r="Q213">
        <v>511.8</v>
      </c>
      <c r="R213">
        <v>507.90000000000003</v>
      </c>
      <c r="S213">
        <v>509.1</v>
      </c>
    </row>
    <row r="214" spans="1:19">
      <c r="A214" s="108"/>
      <c r="B214" s="108"/>
      <c r="C214" s="109"/>
      <c r="D214" s="214"/>
      <c r="E214" s="110"/>
      <c r="F214" s="104"/>
      <c r="G214" s="108"/>
      <c r="H214" s="110"/>
      <c r="I214" s="155"/>
      <c r="J214" s="209"/>
      <c r="K214" s="109"/>
      <c r="L214" s="206"/>
    </row>
    <row r="215" spans="1:19">
      <c r="A215" s="92" t="s">
        <v>180</v>
      </c>
      <c r="B215" s="113"/>
      <c r="C215" s="202"/>
      <c r="D215" s="153"/>
      <c r="E215" s="143"/>
      <c r="F215" s="96"/>
      <c r="G215" s="113"/>
      <c r="H215" s="143"/>
      <c r="I215" s="154"/>
      <c r="J215" s="146"/>
      <c r="K215" s="200"/>
      <c r="L215" s="98"/>
    </row>
    <row r="216" spans="1:19">
      <c r="A216" s="98"/>
      <c r="B216" s="93"/>
      <c r="C216" s="200"/>
      <c r="D216" s="94"/>
      <c r="E216" s="95"/>
      <c r="F216" s="99"/>
      <c r="G216" s="93"/>
      <c r="H216" s="95"/>
      <c r="I216" s="154"/>
      <c r="J216" s="146"/>
      <c r="K216" s="200"/>
      <c r="L216" s="98"/>
    </row>
    <row r="217" spans="1:19">
      <c r="A217" s="247"/>
      <c r="B217" s="113" t="s">
        <v>181</v>
      </c>
      <c r="C217" s="114">
        <v>1.5</v>
      </c>
      <c r="D217" s="94"/>
      <c r="E217" s="157">
        <f t="shared" ref="E217:E219" si="136">Q217</f>
        <v>51.7</v>
      </c>
      <c r="F217" s="115">
        <f t="shared" ref="F217:F219" si="137">+E217*D217</f>
        <v>0</v>
      </c>
      <c r="G217" s="94"/>
      <c r="H217" s="157">
        <f t="shared" ref="H217:H219" si="138">R217</f>
        <v>46.4</v>
      </c>
      <c r="I217" s="100">
        <f t="shared" ref="I217:I219" si="139">+H217*G217</f>
        <v>0</v>
      </c>
      <c r="J217" s="101"/>
      <c r="K217" s="198">
        <f t="shared" ref="K217:K219" si="140">S217</f>
        <v>46.800000000000004</v>
      </c>
      <c r="L217" s="103">
        <f t="shared" ref="L217:L219" si="141">+K217*J217</f>
        <v>0</v>
      </c>
      <c r="N217" t="s">
        <v>181</v>
      </c>
      <c r="Q217">
        <v>51.7</v>
      </c>
      <c r="R217">
        <v>46.4</v>
      </c>
      <c r="S217">
        <v>46.800000000000004</v>
      </c>
    </row>
    <row r="218" spans="1:19">
      <c r="A218" s="247"/>
      <c r="B218" s="113" t="s">
        <v>182</v>
      </c>
      <c r="C218" s="200">
        <v>2</v>
      </c>
      <c r="D218" s="204"/>
      <c r="E218" s="157">
        <f t="shared" si="136"/>
        <v>68.199999999999989</v>
      </c>
      <c r="F218" s="99">
        <f t="shared" si="137"/>
        <v>0</v>
      </c>
      <c r="G218" s="204"/>
      <c r="H218" s="157">
        <f t="shared" si="138"/>
        <v>62.9</v>
      </c>
      <c r="I218" s="105">
        <f t="shared" si="139"/>
        <v>0</v>
      </c>
      <c r="J218" s="101"/>
      <c r="K218" s="198">
        <f t="shared" si="140"/>
        <v>63.6</v>
      </c>
      <c r="L218" s="103">
        <f t="shared" si="141"/>
        <v>0</v>
      </c>
      <c r="N218" t="s">
        <v>182</v>
      </c>
      <c r="Q218">
        <v>68.199999999999989</v>
      </c>
      <c r="R218">
        <v>62.9</v>
      </c>
      <c r="S218">
        <v>63.6</v>
      </c>
    </row>
    <row r="219" spans="1:19">
      <c r="A219" s="247"/>
      <c r="B219" s="113" t="s">
        <v>183</v>
      </c>
      <c r="C219" s="200">
        <v>3</v>
      </c>
      <c r="D219" s="94"/>
      <c r="E219" s="157">
        <f t="shared" si="136"/>
        <v>93.199999999999989</v>
      </c>
      <c r="F219" s="104">
        <f t="shared" si="137"/>
        <v>0</v>
      </c>
      <c r="G219" s="94"/>
      <c r="H219" s="157">
        <f t="shared" si="138"/>
        <v>91.1</v>
      </c>
      <c r="I219" s="100">
        <f t="shared" si="139"/>
        <v>0</v>
      </c>
      <c r="J219" s="101"/>
      <c r="K219" s="198">
        <f t="shared" si="140"/>
        <v>92.199999999999989</v>
      </c>
      <c r="L219" s="103">
        <f t="shared" si="141"/>
        <v>0</v>
      </c>
      <c r="N219" t="s">
        <v>183</v>
      </c>
      <c r="Q219">
        <v>93.199999999999989</v>
      </c>
      <c r="R219">
        <v>91.1</v>
      </c>
      <c r="S219">
        <v>92.199999999999989</v>
      </c>
    </row>
    <row r="220" spans="1:19">
      <c r="A220" s="247"/>
      <c r="B220" s="113" t="s">
        <v>184</v>
      </c>
      <c r="C220" s="216">
        <v>4</v>
      </c>
      <c r="D220" s="220"/>
      <c r="E220" s="157">
        <f t="shared" ref="E220:E221" si="142">Q220</f>
        <v>157.79999999999998</v>
      </c>
      <c r="F220" s="104">
        <f t="shared" ref="F220:F221" si="143">+E220*D220</f>
        <v>0</v>
      </c>
      <c r="G220" s="220"/>
      <c r="H220" s="157">
        <f t="shared" ref="H220:H221" si="144">R220</f>
        <v>135.5</v>
      </c>
      <c r="I220" s="105">
        <f t="shared" ref="I220" si="145">+H220*G220</f>
        <v>0</v>
      </c>
      <c r="J220" s="101"/>
      <c r="K220" s="198">
        <f t="shared" ref="K220:K221" si="146">S220</f>
        <v>154.79999999999998</v>
      </c>
      <c r="L220" s="103">
        <f t="shared" ref="L220" si="147">+K220*J220</f>
        <v>0</v>
      </c>
      <c r="N220" t="s">
        <v>184</v>
      </c>
      <c r="Q220">
        <v>157.79999999999998</v>
      </c>
      <c r="R220">
        <v>135.5</v>
      </c>
      <c r="S220">
        <v>154.79999999999998</v>
      </c>
    </row>
    <row r="221" spans="1:19">
      <c r="A221" s="247"/>
      <c r="B221" s="113" t="s">
        <v>323</v>
      </c>
      <c r="C221" s="200">
        <v>6</v>
      </c>
      <c r="D221" s="204"/>
      <c r="E221" s="157">
        <f t="shared" si="142"/>
        <v>205.5</v>
      </c>
      <c r="F221" s="104">
        <f t="shared" si="143"/>
        <v>0</v>
      </c>
      <c r="G221" s="107"/>
      <c r="H221" s="163" t="str">
        <f t="shared" si="144"/>
        <v>N/A</v>
      </c>
      <c r="I221" s="105"/>
      <c r="J221" s="106"/>
      <c r="K221" s="199" t="str">
        <f t="shared" si="146"/>
        <v>N/A</v>
      </c>
      <c r="L221" s="219"/>
      <c r="N221" t="s">
        <v>323</v>
      </c>
      <c r="Q221">
        <v>205.5</v>
      </c>
      <c r="R221" t="s">
        <v>23</v>
      </c>
      <c r="S221" t="s">
        <v>23</v>
      </c>
    </row>
    <row r="222" spans="1:19">
      <c r="A222" s="108"/>
      <c r="B222" s="108"/>
      <c r="C222" s="109"/>
      <c r="D222" s="214"/>
      <c r="E222" s="110"/>
      <c r="F222" s="104"/>
      <c r="G222" s="108"/>
      <c r="H222" s="110"/>
      <c r="I222" s="111"/>
      <c r="J222" s="156"/>
      <c r="K222" s="109"/>
      <c r="L222" s="206"/>
    </row>
    <row r="223" spans="1:19">
      <c r="A223" s="187" t="s">
        <v>270</v>
      </c>
      <c r="B223" s="188"/>
      <c r="C223" s="189"/>
      <c r="D223" s="189"/>
      <c r="E223" s="190"/>
      <c r="F223" s="96"/>
      <c r="G223" s="251"/>
      <c r="H223" s="252"/>
      <c r="I223" s="252"/>
      <c r="J223" s="252"/>
      <c r="K223" s="252"/>
      <c r="L223" s="252"/>
    </row>
    <row r="224" spans="1:19">
      <c r="A224" s="113"/>
      <c r="B224" s="113" t="s">
        <v>271</v>
      </c>
      <c r="C224" s="191">
        <v>1.5</v>
      </c>
      <c r="D224" s="222"/>
      <c r="E224" s="163">
        <f>Q224</f>
        <v>15.5</v>
      </c>
      <c r="F224" s="115">
        <f>+E224*D224</f>
        <v>0</v>
      </c>
      <c r="G224" s="251"/>
      <c r="H224" s="252"/>
      <c r="I224" s="252"/>
      <c r="J224" s="252"/>
      <c r="K224" s="252"/>
      <c r="L224" s="252"/>
      <c r="N224" t="s">
        <v>271</v>
      </c>
      <c r="O224" s="223">
        <v>37257</v>
      </c>
      <c r="P224" t="s">
        <v>300</v>
      </c>
      <c r="Q224">
        <v>15.5</v>
      </c>
      <c r="R224">
        <v>0</v>
      </c>
      <c r="S224">
        <v>16.3</v>
      </c>
    </row>
    <row r="225" spans="1:19">
      <c r="A225" s="113"/>
      <c r="B225" s="113" t="s">
        <v>272</v>
      </c>
      <c r="C225" s="217">
        <v>2</v>
      </c>
      <c r="D225" s="220"/>
      <c r="E225" s="163">
        <f t="shared" ref="E225:E228" si="148">Q225</f>
        <v>22.3</v>
      </c>
      <c r="F225" s="104">
        <f>+E225*D225</f>
        <v>0</v>
      </c>
      <c r="G225" s="249"/>
      <c r="H225" s="250"/>
      <c r="I225" s="250"/>
      <c r="J225" s="250"/>
      <c r="K225" s="250"/>
      <c r="L225" s="250"/>
      <c r="N225" t="s">
        <v>272</v>
      </c>
      <c r="O225">
        <v>2</v>
      </c>
      <c r="P225" t="s">
        <v>301</v>
      </c>
      <c r="Q225">
        <v>22.3</v>
      </c>
      <c r="R225">
        <v>0</v>
      </c>
      <c r="S225">
        <v>23.5</v>
      </c>
    </row>
    <row r="226" spans="1:19">
      <c r="A226" s="113"/>
      <c r="B226" s="113" t="s">
        <v>273</v>
      </c>
      <c r="C226" s="217">
        <v>3</v>
      </c>
      <c r="D226" s="220"/>
      <c r="E226" s="163">
        <f t="shared" si="148"/>
        <v>35.700000000000003</v>
      </c>
      <c r="F226" s="104">
        <f>+E226*D226</f>
        <v>0</v>
      </c>
      <c r="G226" s="249"/>
      <c r="H226" s="250"/>
      <c r="I226" s="250"/>
      <c r="J226" s="250"/>
      <c r="K226" s="250"/>
      <c r="L226" s="250"/>
      <c r="N226" t="s">
        <v>273</v>
      </c>
      <c r="O226">
        <v>3</v>
      </c>
      <c r="P226" t="s">
        <v>302</v>
      </c>
      <c r="Q226">
        <v>35.700000000000003</v>
      </c>
      <c r="R226">
        <v>0</v>
      </c>
      <c r="S226">
        <v>37.5</v>
      </c>
    </row>
    <row r="227" spans="1:19">
      <c r="A227" s="113"/>
      <c r="B227" s="113" t="s">
        <v>274</v>
      </c>
      <c r="C227" s="217">
        <v>4</v>
      </c>
      <c r="D227" s="220"/>
      <c r="E227" s="163">
        <f t="shared" si="148"/>
        <v>73.199999999999989</v>
      </c>
      <c r="F227" s="104">
        <f>+E227*D227</f>
        <v>0</v>
      </c>
      <c r="G227" s="249"/>
      <c r="H227" s="250"/>
      <c r="I227" s="250"/>
      <c r="J227" s="250"/>
      <c r="K227" s="250"/>
      <c r="L227" s="250"/>
      <c r="N227" t="s">
        <v>274</v>
      </c>
      <c r="O227">
        <v>4</v>
      </c>
      <c r="P227" t="s">
        <v>303</v>
      </c>
      <c r="Q227">
        <v>73.199999999999989</v>
      </c>
      <c r="R227">
        <v>0</v>
      </c>
      <c r="S227">
        <v>76.899999999999991</v>
      </c>
    </row>
    <row r="228" spans="1:19">
      <c r="A228" s="113"/>
      <c r="B228" s="113" t="s">
        <v>282</v>
      </c>
      <c r="C228" s="217">
        <v>6</v>
      </c>
      <c r="D228" s="222"/>
      <c r="E228" s="163">
        <f t="shared" si="148"/>
        <v>86.699999999999989</v>
      </c>
      <c r="F228" s="115">
        <f>+E228*D228</f>
        <v>0</v>
      </c>
      <c r="G228" s="222"/>
      <c r="H228" s="222"/>
      <c r="I228" s="222"/>
      <c r="J228" s="220"/>
      <c r="K228" s="220"/>
      <c r="L228" s="220"/>
      <c r="N228" t="s">
        <v>329</v>
      </c>
      <c r="O228">
        <v>6</v>
      </c>
      <c r="P228" t="s">
        <v>304</v>
      </c>
      <c r="Q228">
        <v>86.699999999999989</v>
      </c>
      <c r="R228">
        <v>0</v>
      </c>
      <c r="S228">
        <v>91.1</v>
      </c>
    </row>
    <row r="229" spans="1:19">
      <c r="A229" s="108"/>
      <c r="B229" s="108"/>
      <c r="C229" s="109"/>
      <c r="D229" s="109"/>
      <c r="E229" s="110"/>
      <c r="F229" s="115"/>
      <c r="G229" s="108"/>
      <c r="H229" s="110"/>
      <c r="I229" s="111"/>
      <c r="J229" s="219"/>
      <c r="K229" s="141"/>
      <c r="L229" s="219"/>
    </row>
    <row r="230" spans="1:19" s="226" customFormat="1">
      <c r="A230" s="217"/>
      <c r="B230" s="113"/>
      <c r="C230" s="217"/>
      <c r="D230" s="153"/>
      <c r="E230" s="163"/>
      <c r="F230" s="99"/>
      <c r="G230" s="217"/>
      <c r="H230" s="113"/>
      <c r="I230" s="217"/>
      <c r="J230" s="153"/>
      <c r="K230" s="163"/>
      <c r="L230" s="227"/>
    </row>
    <row r="231" spans="1:19" s="226" customFormat="1">
      <c r="A231" s="217"/>
      <c r="B231" s="113"/>
      <c r="C231" s="217"/>
      <c r="D231" s="153"/>
      <c r="E231" s="163"/>
      <c r="F231" s="99"/>
      <c r="G231" s="217"/>
      <c r="H231" s="113"/>
      <c r="I231" s="217"/>
      <c r="J231" s="153"/>
      <c r="K231" s="163"/>
      <c r="L231" s="100"/>
    </row>
    <row r="232" spans="1:19" s="226" customFormat="1">
      <c r="A232" s="217"/>
      <c r="B232" s="113"/>
      <c r="C232" s="217"/>
      <c r="D232" s="153"/>
      <c r="E232" s="163"/>
      <c r="F232" s="99"/>
      <c r="G232" s="217"/>
      <c r="H232" s="113"/>
      <c r="I232" s="217"/>
      <c r="J232" s="153"/>
      <c r="K232" s="163"/>
      <c r="L232" s="100"/>
    </row>
    <row r="233" spans="1:19">
      <c r="A233" s="108"/>
      <c r="B233" s="108"/>
      <c r="C233" s="109"/>
      <c r="D233" s="109"/>
      <c r="E233" s="110"/>
      <c r="F233" s="115"/>
      <c r="G233" s="108"/>
      <c r="H233" s="108"/>
      <c r="I233" s="109"/>
      <c r="J233" s="109"/>
      <c r="K233" s="110"/>
      <c r="L233" s="103"/>
    </row>
    <row r="234" spans="1:19">
      <c r="A234" s="92" t="s">
        <v>201</v>
      </c>
      <c r="B234" s="113"/>
      <c r="C234" s="217"/>
      <c r="D234" s="153"/>
      <c r="E234" s="143"/>
      <c r="F234" s="96"/>
      <c r="G234" s="113"/>
      <c r="H234" s="143"/>
      <c r="I234" s="155"/>
      <c r="J234" s="150"/>
      <c r="K234" s="216"/>
      <c r="L234" s="98"/>
    </row>
    <row r="235" spans="1:19">
      <c r="A235" s="92" t="s">
        <v>202</v>
      </c>
      <c r="B235" s="93" t="s">
        <v>203</v>
      </c>
      <c r="C235" s="158" t="s">
        <v>212</v>
      </c>
      <c r="D235" s="94"/>
      <c r="E235" s="163">
        <f>Q235</f>
        <v>144.1</v>
      </c>
      <c r="F235" s="159">
        <f>+E235*D235</f>
        <v>0</v>
      </c>
      <c r="G235" s="253"/>
      <c r="H235" s="254"/>
      <c r="I235" s="254"/>
      <c r="J235" s="98"/>
      <c r="K235" s="93"/>
      <c r="L235" s="98"/>
      <c r="N235" t="s">
        <v>203</v>
      </c>
      <c r="O235" s="223">
        <v>37257</v>
      </c>
      <c r="P235" t="s">
        <v>300</v>
      </c>
      <c r="Q235">
        <v>144.1</v>
      </c>
      <c r="R235">
        <v>0</v>
      </c>
      <c r="S235">
        <v>151.4</v>
      </c>
    </row>
    <row r="236" spans="1:19">
      <c r="A236" s="93"/>
      <c r="B236" s="93" t="s">
        <v>204</v>
      </c>
      <c r="C236" s="200">
        <v>2</v>
      </c>
      <c r="D236" s="204"/>
      <c r="E236" s="163">
        <f t="shared" ref="E236:E239" si="149">Q236</f>
        <v>196.1</v>
      </c>
      <c r="F236" s="121">
        <f t="shared" ref="F236:F246" si="150">+E236*D236</f>
        <v>0</v>
      </c>
      <c r="G236" s="255"/>
      <c r="H236" s="255"/>
      <c r="I236" s="255"/>
      <c r="J236" s="98"/>
      <c r="K236" s="93"/>
      <c r="L236" s="98"/>
      <c r="N236" t="s">
        <v>204</v>
      </c>
      <c r="O236">
        <v>2</v>
      </c>
      <c r="P236" t="s">
        <v>301</v>
      </c>
      <c r="Q236">
        <v>196.1</v>
      </c>
      <c r="R236">
        <v>0</v>
      </c>
      <c r="S236">
        <v>206</v>
      </c>
    </row>
    <row r="237" spans="1:19">
      <c r="A237" s="93"/>
      <c r="B237" s="93" t="s">
        <v>213</v>
      </c>
      <c r="C237" s="200">
        <v>3</v>
      </c>
      <c r="D237" s="153"/>
      <c r="E237" s="163">
        <f t="shared" si="149"/>
        <v>354.3</v>
      </c>
      <c r="F237" s="120">
        <f t="shared" si="150"/>
        <v>0</v>
      </c>
      <c r="G237" s="207"/>
      <c r="H237" s="208"/>
      <c r="I237" s="208"/>
      <c r="J237" s="98"/>
      <c r="K237" s="93"/>
      <c r="L237" s="98"/>
      <c r="N237" t="s">
        <v>213</v>
      </c>
      <c r="O237">
        <v>3</v>
      </c>
      <c r="P237" t="s">
        <v>302</v>
      </c>
      <c r="Q237">
        <v>354.3</v>
      </c>
      <c r="R237">
        <v>0</v>
      </c>
      <c r="S237">
        <v>372.1</v>
      </c>
    </row>
    <row r="238" spans="1:19">
      <c r="A238" s="113"/>
      <c r="B238" s="113" t="s">
        <v>205</v>
      </c>
      <c r="C238" s="202">
        <v>4</v>
      </c>
      <c r="D238" s="204"/>
      <c r="E238" s="163">
        <f t="shared" si="149"/>
        <v>500</v>
      </c>
      <c r="F238" s="121">
        <f t="shared" si="150"/>
        <v>0</v>
      </c>
      <c r="G238" s="161"/>
      <c r="H238" s="162"/>
      <c r="I238" s="155"/>
      <c r="J238" s="98"/>
      <c r="K238" s="93"/>
      <c r="L238" s="98"/>
      <c r="N238" t="s">
        <v>205</v>
      </c>
      <c r="O238">
        <v>4</v>
      </c>
      <c r="P238" t="s">
        <v>303</v>
      </c>
      <c r="Q238">
        <v>500</v>
      </c>
      <c r="R238">
        <v>0</v>
      </c>
      <c r="S238">
        <v>525</v>
      </c>
    </row>
    <row r="239" spans="1:19">
      <c r="A239" s="113"/>
      <c r="B239" s="93" t="s">
        <v>206</v>
      </c>
      <c r="C239" s="200">
        <v>6</v>
      </c>
      <c r="D239" s="204"/>
      <c r="E239" s="163">
        <f t="shared" si="149"/>
        <v>895.6</v>
      </c>
      <c r="F239" s="159">
        <f>+E239*D239</f>
        <v>0</v>
      </c>
      <c r="G239" s="161"/>
      <c r="H239" s="162"/>
      <c r="I239" s="155"/>
      <c r="J239" s="98"/>
      <c r="K239" s="93"/>
      <c r="L239" s="98"/>
      <c r="N239" t="s">
        <v>206</v>
      </c>
      <c r="O239">
        <v>6</v>
      </c>
      <c r="P239" t="s">
        <v>304</v>
      </c>
      <c r="Q239">
        <v>895.6</v>
      </c>
      <c r="R239">
        <v>0</v>
      </c>
      <c r="S239">
        <v>940.4</v>
      </c>
    </row>
    <row r="240" spans="1:19">
      <c r="A240" s="108"/>
      <c r="B240" s="116"/>
      <c r="C240" s="212"/>
      <c r="D240" s="212"/>
      <c r="E240" s="126"/>
      <c r="F240" s="147"/>
      <c r="G240" s="116"/>
      <c r="H240" s="126"/>
      <c r="I240" s="128"/>
      <c r="J240" s="98"/>
      <c r="K240" s="93"/>
      <c r="L240" s="98"/>
    </row>
    <row r="241" spans="1:20">
      <c r="A241" s="113"/>
      <c r="B241" s="148"/>
      <c r="C241" s="149"/>
      <c r="D241" s="212"/>
      <c r="E241" s="163"/>
      <c r="F241" s="127"/>
      <c r="G241" s="148"/>
      <c r="H241" s="163" t="s">
        <v>215</v>
      </c>
      <c r="I241" s="152"/>
      <c r="J241" s="98"/>
      <c r="K241" s="93"/>
      <c r="L241" s="98"/>
    </row>
    <row r="242" spans="1:20">
      <c r="A242" s="164" t="s">
        <v>207</v>
      </c>
      <c r="B242" s="93" t="s">
        <v>208</v>
      </c>
      <c r="C242" s="158" t="s">
        <v>212</v>
      </c>
      <c r="D242" s="214"/>
      <c r="E242" s="163">
        <f>Q242</f>
        <v>91.899999999999991</v>
      </c>
      <c r="F242" s="159">
        <f t="shared" si="150"/>
        <v>0</v>
      </c>
      <c r="G242" s="165"/>
      <c r="H242" s="163">
        <f>R242</f>
        <v>183.79999999999998</v>
      </c>
      <c r="I242" s="155">
        <f>+H242*G242</f>
        <v>0</v>
      </c>
      <c r="J242" s="98"/>
      <c r="K242" s="93"/>
      <c r="L242" s="98"/>
      <c r="N242" t="s">
        <v>208</v>
      </c>
      <c r="O242" s="223">
        <v>37257</v>
      </c>
      <c r="P242" t="s">
        <v>300</v>
      </c>
      <c r="Q242">
        <v>91.899999999999991</v>
      </c>
      <c r="R242">
        <v>183.79999999999998</v>
      </c>
      <c r="S242">
        <v>96.5</v>
      </c>
      <c r="T242">
        <v>193</v>
      </c>
    </row>
    <row r="243" spans="1:20">
      <c r="A243" s="93"/>
      <c r="B243" s="93" t="s">
        <v>209</v>
      </c>
      <c r="C243" s="200">
        <v>2</v>
      </c>
      <c r="D243" s="94"/>
      <c r="E243" s="163">
        <f t="shared" ref="E243:E246" si="151">Q243</f>
        <v>125.19999999999999</v>
      </c>
      <c r="F243" s="120">
        <f t="shared" si="150"/>
        <v>0</v>
      </c>
      <c r="G243" s="165"/>
      <c r="H243" s="163">
        <f t="shared" ref="H243:H246" si="152">R243</f>
        <v>250.29999999999998</v>
      </c>
      <c r="I243" s="97">
        <f>+H243*G243</f>
        <v>0</v>
      </c>
      <c r="J243" s="98"/>
      <c r="K243" s="93"/>
      <c r="L243" s="98"/>
      <c r="N243" t="s">
        <v>209</v>
      </c>
      <c r="O243">
        <v>2</v>
      </c>
      <c r="P243" t="s">
        <v>301</v>
      </c>
      <c r="Q243">
        <v>125.19999999999999</v>
      </c>
      <c r="R243">
        <v>250.29999999999998</v>
      </c>
      <c r="S243">
        <v>131.5</v>
      </c>
      <c r="T243">
        <v>262.90000000000003</v>
      </c>
    </row>
    <row r="244" spans="1:20">
      <c r="A244" s="93"/>
      <c r="B244" s="93" t="s">
        <v>214</v>
      </c>
      <c r="C244" s="200">
        <v>3</v>
      </c>
      <c r="D244" s="204"/>
      <c r="E244" s="163">
        <f t="shared" si="151"/>
        <v>254.29999999999998</v>
      </c>
      <c r="F244" s="121">
        <f t="shared" si="150"/>
        <v>0</v>
      </c>
      <c r="G244" s="165"/>
      <c r="H244" s="163">
        <f t="shared" si="152"/>
        <v>508.40000000000003</v>
      </c>
      <c r="I244" s="155">
        <f>+H244*G244</f>
        <v>0</v>
      </c>
      <c r="J244" s="98"/>
      <c r="K244" s="93"/>
      <c r="L244" s="98"/>
      <c r="N244" t="s">
        <v>214</v>
      </c>
      <c r="O244">
        <v>3</v>
      </c>
      <c r="P244" t="s">
        <v>302</v>
      </c>
      <c r="Q244">
        <v>254.29999999999998</v>
      </c>
      <c r="R244">
        <v>508.40000000000003</v>
      </c>
      <c r="S244">
        <v>267.10000000000002</v>
      </c>
      <c r="T244">
        <v>533.9</v>
      </c>
    </row>
    <row r="245" spans="1:20">
      <c r="A245" s="93"/>
      <c r="B245" s="113" t="s">
        <v>210</v>
      </c>
      <c r="C245" s="202">
        <v>4</v>
      </c>
      <c r="D245" s="94"/>
      <c r="E245" s="163">
        <f t="shared" si="151"/>
        <v>325.10000000000002</v>
      </c>
      <c r="F245" s="120">
        <f t="shared" si="150"/>
        <v>0</v>
      </c>
      <c r="G245" s="165"/>
      <c r="H245" s="163">
        <f t="shared" si="152"/>
        <v>650.1</v>
      </c>
      <c r="I245" s="97">
        <f>+H245*G245</f>
        <v>0</v>
      </c>
      <c r="J245" s="98"/>
      <c r="K245" s="93"/>
      <c r="L245" s="98"/>
      <c r="N245" t="s">
        <v>210</v>
      </c>
      <c r="O245">
        <v>4</v>
      </c>
      <c r="P245" t="s">
        <v>303</v>
      </c>
      <c r="Q245">
        <v>325.10000000000002</v>
      </c>
      <c r="R245">
        <v>650.1</v>
      </c>
      <c r="S245">
        <v>341.40000000000003</v>
      </c>
      <c r="T245">
        <v>682.7</v>
      </c>
    </row>
    <row r="246" spans="1:20">
      <c r="A246" s="113"/>
      <c r="B246" s="113" t="s">
        <v>211</v>
      </c>
      <c r="C246" s="202">
        <v>6</v>
      </c>
      <c r="D246" s="204"/>
      <c r="E246" s="163">
        <f t="shared" si="151"/>
        <v>656.2</v>
      </c>
      <c r="F246" s="121">
        <f t="shared" si="150"/>
        <v>0</v>
      </c>
      <c r="G246" s="165"/>
      <c r="H246" s="163">
        <f t="shared" si="152"/>
        <v>1312.3</v>
      </c>
      <c r="I246" s="155">
        <f>+H246*G246</f>
        <v>0</v>
      </c>
      <c r="J246" s="98"/>
      <c r="K246" s="93"/>
      <c r="L246" s="98"/>
      <c r="N246" t="s">
        <v>211</v>
      </c>
      <c r="O246">
        <v>6</v>
      </c>
      <c r="P246" t="s">
        <v>304</v>
      </c>
      <c r="Q246">
        <v>656.2</v>
      </c>
      <c r="R246" s="224">
        <v>1312.3</v>
      </c>
      <c r="S246">
        <v>689.1</v>
      </c>
      <c r="T246">
        <v>1378</v>
      </c>
    </row>
    <row r="247" spans="1:20">
      <c r="A247" s="108"/>
      <c r="B247" s="108"/>
      <c r="C247" s="109"/>
      <c r="D247" s="214"/>
      <c r="E247" s="110"/>
      <c r="F247" s="214"/>
      <c r="G247" s="108"/>
      <c r="H247" s="110"/>
      <c r="I247" s="111"/>
      <c r="J247" s="98"/>
      <c r="K247" s="93"/>
      <c r="L247" s="98"/>
    </row>
    <row r="248" spans="1:20">
      <c r="A248" s="132"/>
      <c r="B248" s="132"/>
      <c r="C248" s="133"/>
      <c r="D248" s="166"/>
      <c r="E248" s="167"/>
      <c r="F248" s="168"/>
      <c r="G248" s="136"/>
      <c r="H248" s="135"/>
      <c r="I248" s="137"/>
      <c r="J248" s="206"/>
      <c r="K248" s="141"/>
      <c r="L248" s="206"/>
    </row>
    <row r="249" spans="1:20">
      <c r="A249" s="136" t="s">
        <v>0</v>
      </c>
      <c r="B249" s="136" t="s">
        <v>1</v>
      </c>
      <c r="C249" s="138" t="s">
        <v>2</v>
      </c>
      <c r="D249" s="134" t="s">
        <v>3</v>
      </c>
      <c r="E249" s="135" t="s">
        <v>4</v>
      </c>
      <c r="F249" s="139" t="s">
        <v>5</v>
      </c>
      <c r="G249" s="169" t="s">
        <v>186</v>
      </c>
      <c r="H249" s="170"/>
      <c r="I249" s="171"/>
      <c r="J249" s="125"/>
      <c r="K249" s="122"/>
      <c r="L249" s="125"/>
    </row>
    <row r="250" spans="1:20">
      <c r="A250" s="92" t="s">
        <v>185</v>
      </c>
      <c r="B250" s="93"/>
      <c r="C250" s="200"/>
      <c r="D250" s="94"/>
      <c r="E250" s="95"/>
      <c r="F250" s="96"/>
      <c r="G250" s="256"/>
      <c r="H250" s="257"/>
      <c r="I250" s="257"/>
      <c r="J250" s="257"/>
      <c r="K250" s="257"/>
      <c r="L250" s="257"/>
    </row>
    <row r="251" spans="1:20">
      <c r="A251" s="200"/>
      <c r="B251" s="93"/>
      <c r="C251" s="200"/>
      <c r="D251" s="94"/>
      <c r="E251" s="95"/>
      <c r="F251" s="99"/>
      <c r="G251" s="249"/>
      <c r="H251" s="250"/>
      <c r="I251" s="250"/>
      <c r="J251" s="250"/>
      <c r="K251" s="250"/>
      <c r="L251" s="250"/>
    </row>
    <row r="252" spans="1:20">
      <c r="A252" s="200"/>
      <c r="B252" s="93" t="s">
        <v>187</v>
      </c>
      <c r="C252" s="114">
        <v>1.5</v>
      </c>
      <c r="D252" s="94"/>
      <c r="E252" s="163">
        <f>Q252</f>
        <v>62.800000000000004</v>
      </c>
      <c r="F252" s="115">
        <f>+E252*D252</f>
        <v>0</v>
      </c>
      <c r="G252" s="249"/>
      <c r="H252" s="250"/>
      <c r="I252" s="250"/>
      <c r="J252" s="250"/>
      <c r="K252" s="250"/>
      <c r="L252" s="250"/>
      <c r="N252" t="s">
        <v>187</v>
      </c>
      <c r="O252" s="223">
        <v>37257</v>
      </c>
      <c r="P252" t="s">
        <v>300</v>
      </c>
      <c r="Q252">
        <v>62.800000000000004</v>
      </c>
      <c r="R252">
        <v>0</v>
      </c>
      <c r="S252">
        <v>66</v>
      </c>
    </row>
    <row r="253" spans="1:20">
      <c r="A253" s="200"/>
      <c r="B253" s="93" t="s">
        <v>188</v>
      </c>
      <c r="C253" s="200">
        <v>2</v>
      </c>
      <c r="D253" s="204"/>
      <c r="E253" s="163">
        <f>Q253</f>
        <v>108.5</v>
      </c>
      <c r="F253" s="104">
        <f>+E253*D253</f>
        <v>0</v>
      </c>
      <c r="G253" s="249"/>
      <c r="H253" s="250"/>
      <c r="I253" s="250"/>
      <c r="J253" s="250"/>
      <c r="K253" s="250"/>
      <c r="L253" s="250"/>
      <c r="N253" t="s">
        <v>188</v>
      </c>
      <c r="O253">
        <v>2</v>
      </c>
      <c r="P253" t="s">
        <v>301</v>
      </c>
      <c r="Q253">
        <v>108.5</v>
      </c>
      <c r="R253">
        <v>0</v>
      </c>
      <c r="S253">
        <v>114</v>
      </c>
    </row>
    <row r="254" spans="1:20">
      <c r="A254" s="108"/>
      <c r="B254" s="108"/>
      <c r="C254" s="109"/>
      <c r="D254" s="214"/>
      <c r="E254" s="110"/>
      <c r="F254" s="115"/>
      <c r="G254" s="172"/>
      <c r="H254" s="173"/>
      <c r="I254" s="174"/>
      <c r="J254" s="175"/>
      <c r="K254" s="176"/>
      <c r="L254" s="175"/>
      <c r="S254">
        <f t="shared" ref="S254:S256" si="153">ROUNDUP(Q254*1.05,1)</f>
        <v>0</v>
      </c>
    </row>
    <row r="255" spans="1:20">
      <c r="A255" s="92" t="s">
        <v>174</v>
      </c>
      <c r="B255" s="93"/>
      <c r="C255" s="200"/>
      <c r="D255" s="94"/>
      <c r="E255" s="95"/>
      <c r="F255" s="99"/>
      <c r="G255" s="249"/>
      <c r="H255" s="250"/>
      <c r="I255" s="250"/>
      <c r="J255" s="250"/>
      <c r="K255" s="250"/>
      <c r="L255" s="250"/>
      <c r="S255">
        <f t="shared" si="153"/>
        <v>0</v>
      </c>
    </row>
    <row r="256" spans="1:20">
      <c r="A256" s="200"/>
      <c r="B256" s="93"/>
      <c r="C256" s="200"/>
      <c r="D256" s="94"/>
      <c r="E256" s="95"/>
      <c r="F256" s="99"/>
      <c r="G256" s="249"/>
      <c r="H256" s="250"/>
      <c r="I256" s="250"/>
      <c r="J256" s="250"/>
      <c r="K256" s="250"/>
      <c r="L256" s="250"/>
      <c r="S256">
        <f t="shared" si="153"/>
        <v>0</v>
      </c>
    </row>
    <row r="257" spans="1:19">
      <c r="A257" s="200"/>
      <c r="B257" s="93" t="s">
        <v>189</v>
      </c>
      <c r="C257" s="200">
        <v>3</v>
      </c>
      <c r="D257" s="94"/>
      <c r="E257" s="163">
        <f t="shared" ref="E257:E258" si="154">Q257</f>
        <v>729.1</v>
      </c>
      <c r="F257" s="115">
        <f>+E257*D257</f>
        <v>0</v>
      </c>
      <c r="G257" s="249"/>
      <c r="H257" s="250"/>
      <c r="I257" s="250"/>
      <c r="J257" s="250"/>
      <c r="K257" s="250"/>
      <c r="L257" s="250"/>
      <c r="N257" t="s">
        <v>189</v>
      </c>
      <c r="O257">
        <v>3</v>
      </c>
      <c r="P257" t="s">
        <v>302</v>
      </c>
      <c r="Q257">
        <v>729.1</v>
      </c>
      <c r="R257">
        <v>0</v>
      </c>
      <c r="S257">
        <v>765.6</v>
      </c>
    </row>
    <row r="258" spans="1:19">
      <c r="A258" s="200"/>
      <c r="B258" s="93" t="s">
        <v>190</v>
      </c>
      <c r="C258" s="200">
        <v>4</v>
      </c>
      <c r="D258" s="204"/>
      <c r="E258" s="163">
        <f t="shared" si="154"/>
        <v>801.80000000000007</v>
      </c>
      <c r="F258" s="104">
        <f>+E258*D258</f>
        <v>0</v>
      </c>
      <c r="G258" s="249"/>
      <c r="H258" s="250"/>
      <c r="I258" s="250"/>
      <c r="J258" s="250"/>
      <c r="K258" s="250"/>
      <c r="L258" s="250"/>
      <c r="N258" t="s">
        <v>190</v>
      </c>
      <c r="O258">
        <v>4</v>
      </c>
      <c r="P258" t="s">
        <v>303</v>
      </c>
      <c r="Q258">
        <v>801.80000000000007</v>
      </c>
      <c r="R258">
        <v>0</v>
      </c>
      <c r="S258">
        <v>841.9</v>
      </c>
    </row>
    <row r="259" spans="1:19">
      <c r="A259" s="108"/>
      <c r="B259" s="108"/>
      <c r="C259" s="109"/>
      <c r="D259" s="214"/>
      <c r="E259" s="110"/>
      <c r="F259" s="115"/>
      <c r="G259" s="177"/>
      <c r="H259" s="178"/>
      <c r="I259" s="179"/>
      <c r="J259" s="175"/>
      <c r="K259" s="176"/>
      <c r="L259" s="175"/>
      <c r="S259">
        <f t="shared" ref="S259:S261" si="155">ROUNDUP(Q259*1.05,1)</f>
        <v>0</v>
      </c>
    </row>
    <row r="260" spans="1:19">
      <c r="A260" s="92" t="s">
        <v>191</v>
      </c>
      <c r="B260" s="93"/>
      <c r="C260" s="200"/>
      <c r="D260" s="94"/>
      <c r="E260" s="95"/>
      <c r="F260" s="99"/>
      <c r="G260" s="249"/>
      <c r="H260" s="250"/>
      <c r="I260" s="250"/>
      <c r="J260" s="250"/>
      <c r="K260" s="250"/>
      <c r="L260" s="250"/>
      <c r="S260">
        <f t="shared" si="155"/>
        <v>0</v>
      </c>
    </row>
    <row r="261" spans="1:19">
      <c r="A261" s="200"/>
      <c r="B261" s="93"/>
      <c r="C261" s="200"/>
      <c r="D261" s="94"/>
      <c r="E261" s="95"/>
      <c r="F261" s="99"/>
      <c r="G261" s="249"/>
      <c r="H261" s="250"/>
      <c r="I261" s="250"/>
      <c r="J261" s="250"/>
      <c r="K261" s="250"/>
      <c r="L261" s="250"/>
      <c r="S261">
        <f t="shared" si="155"/>
        <v>0</v>
      </c>
    </row>
    <row r="262" spans="1:19">
      <c r="A262" s="200"/>
      <c r="B262" s="93" t="s">
        <v>192</v>
      </c>
      <c r="C262" s="200">
        <v>3</v>
      </c>
      <c r="D262" s="94"/>
      <c r="E262" s="163">
        <f t="shared" ref="E262:E264" si="156">Q262</f>
        <v>729.1</v>
      </c>
      <c r="F262" s="115">
        <f>+E262*D262</f>
        <v>0</v>
      </c>
      <c r="G262" s="249"/>
      <c r="H262" s="250"/>
      <c r="I262" s="250"/>
      <c r="J262" s="250"/>
      <c r="K262" s="250"/>
      <c r="L262" s="250"/>
      <c r="N262" t="s">
        <v>192</v>
      </c>
      <c r="O262">
        <v>3</v>
      </c>
      <c r="P262" t="s">
        <v>302</v>
      </c>
      <c r="Q262">
        <v>729.1</v>
      </c>
      <c r="R262">
        <v>0</v>
      </c>
      <c r="S262">
        <v>765.6</v>
      </c>
    </row>
    <row r="263" spans="1:19">
      <c r="A263" s="216"/>
      <c r="B263" s="93" t="s">
        <v>193</v>
      </c>
      <c r="C263" s="216">
        <v>4</v>
      </c>
      <c r="D263" s="220"/>
      <c r="E263" s="163">
        <f t="shared" si="156"/>
        <v>801.80000000000007</v>
      </c>
      <c r="F263" s="104">
        <f>+E263*D263</f>
        <v>0</v>
      </c>
      <c r="G263" s="249"/>
      <c r="H263" s="250"/>
      <c r="I263" s="250"/>
      <c r="J263" s="250"/>
      <c r="K263" s="250"/>
      <c r="L263" s="250"/>
      <c r="N263" t="s">
        <v>193</v>
      </c>
      <c r="O263">
        <v>4</v>
      </c>
      <c r="P263" t="s">
        <v>303</v>
      </c>
      <c r="Q263">
        <v>801.80000000000007</v>
      </c>
      <c r="R263">
        <v>0</v>
      </c>
      <c r="S263">
        <v>841.9</v>
      </c>
    </row>
    <row r="264" spans="1:19">
      <c r="A264" s="200"/>
      <c r="B264" s="93" t="s">
        <v>324</v>
      </c>
      <c r="C264" s="200">
        <v>6</v>
      </c>
      <c r="D264" s="204"/>
      <c r="E264" s="163">
        <f t="shared" si="156"/>
        <v>833</v>
      </c>
      <c r="F264" s="104">
        <f>+E264*D264</f>
        <v>0</v>
      </c>
      <c r="G264" s="249"/>
      <c r="H264" s="250"/>
      <c r="I264" s="250"/>
      <c r="J264" s="250"/>
      <c r="K264" s="250"/>
      <c r="L264" s="250"/>
      <c r="N264" t="s">
        <v>324</v>
      </c>
      <c r="O264">
        <v>6</v>
      </c>
      <c r="P264" t="s">
        <v>304</v>
      </c>
      <c r="Q264">
        <v>833</v>
      </c>
      <c r="R264">
        <v>0</v>
      </c>
      <c r="S264">
        <v>874.7</v>
      </c>
    </row>
    <row r="265" spans="1:19">
      <c r="A265" s="108"/>
      <c r="B265" s="108"/>
      <c r="C265" s="109"/>
      <c r="D265" s="109"/>
      <c r="E265" s="110"/>
      <c r="F265" s="104"/>
      <c r="G265" s="180"/>
      <c r="H265" s="160"/>
      <c r="I265" s="181"/>
      <c r="J265" s="175"/>
      <c r="K265" s="176"/>
      <c r="L265" s="175"/>
      <c r="S265">
        <f t="shared" ref="S265:S266" si="157">ROUNDUP(Q265*1.05,1)</f>
        <v>0</v>
      </c>
    </row>
    <row r="266" spans="1:19">
      <c r="A266" s="92" t="s">
        <v>216</v>
      </c>
      <c r="B266" s="93"/>
      <c r="C266" s="200"/>
      <c r="D266" s="200"/>
      <c r="E266" s="95"/>
      <c r="F266" s="99"/>
      <c r="G266" s="249"/>
      <c r="H266" s="250"/>
      <c r="I266" s="250"/>
      <c r="J266" s="250"/>
      <c r="K266" s="250"/>
      <c r="L266" s="250"/>
      <c r="S266">
        <f t="shared" si="157"/>
        <v>0</v>
      </c>
    </row>
    <row r="267" spans="1:19">
      <c r="A267" s="93"/>
      <c r="B267" s="93" t="s">
        <v>217</v>
      </c>
      <c r="C267" s="182" t="s">
        <v>222</v>
      </c>
      <c r="D267" s="94"/>
      <c r="E267" s="163">
        <f t="shared" ref="E267:E269" si="158">Q267</f>
        <v>31.5</v>
      </c>
      <c r="F267" s="99">
        <f>+E267*D267</f>
        <v>0</v>
      </c>
      <c r="G267" s="258"/>
      <c r="H267" s="259"/>
      <c r="I267" s="259"/>
      <c r="J267" s="259"/>
      <c r="K267" s="259"/>
      <c r="L267" s="259"/>
      <c r="N267" t="s">
        <v>325</v>
      </c>
      <c r="O267" t="s">
        <v>313</v>
      </c>
      <c r="P267">
        <v>2</v>
      </c>
      <c r="Q267">
        <v>31.5</v>
      </c>
      <c r="R267">
        <v>0</v>
      </c>
      <c r="S267">
        <v>33.1</v>
      </c>
    </row>
    <row r="268" spans="1:19">
      <c r="A268" s="93"/>
      <c r="B268" s="93" t="s">
        <v>218</v>
      </c>
      <c r="C268" s="182" t="s">
        <v>221</v>
      </c>
      <c r="D268" s="204"/>
      <c r="E268" s="163">
        <f t="shared" si="158"/>
        <v>60.7</v>
      </c>
      <c r="F268" s="104">
        <f>+E268*D268</f>
        <v>0</v>
      </c>
      <c r="G268" s="258"/>
      <c r="H268" s="259"/>
      <c r="I268" s="259"/>
      <c r="J268" s="259"/>
      <c r="K268" s="259"/>
      <c r="L268" s="259"/>
      <c r="N268" t="s">
        <v>326</v>
      </c>
      <c r="O268" t="s">
        <v>313</v>
      </c>
      <c r="P268">
        <v>4</v>
      </c>
      <c r="Q268">
        <v>60.7</v>
      </c>
      <c r="R268">
        <v>0</v>
      </c>
      <c r="S268">
        <v>63.800000000000004</v>
      </c>
    </row>
    <row r="269" spans="1:19">
      <c r="A269" s="93"/>
      <c r="B269" s="93" t="s">
        <v>219</v>
      </c>
      <c r="C269" s="183" t="s">
        <v>220</v>
      </c>
      <c r="D269" s="204"/>
      <c r="E269" s="163">
        <f t="shared" si="158"/>
        <v>67</v>
      </c>
      <c r="F269" s="104">
        <f>+E269*D269</f>
        <v>0</v>
      </c>
      <c r="G269" s="258"/>
      <c r="H269" s="259"/>
      <c r="I269" s="259"/>
      <c r="J269" s="259"/>
      <c r="K269" s="259"/>
      <c r="L269" s="259"/>
      <c r="N269" t="s">
        <v>327</v>
      </c>
      <c r="O269">
        <v>3</v>
      </c>
      <c r="P269" t="s">
        <v>328</v>
      </c>
      <c r="Q269">
        <v>67</v>
      </c>
      <c r="R269">
        <v>0</v>
      </c>
      <c r="S269">
        <v>70.399999999999991</v>
      </c>
    </row>
    <row r="270" spans="1:19">
      <c r="A270" s="116"/>
      <c r="B270" s="116"/>
      <c r="C270" s="212"/>
      <c r="D270" s="205"/>
      <c r="E270" s="126"/>
      <c r="F270" s="127"/>
      <c r="G270" s="184"/>
      <c r="H270" s="185"/>
      <c r="I270" s="185"/>
      <c r="J270" s="185"/>
      <c r="K270" s="185"/>
      <c r="L270" s="185"/>
      <c r="S270">
        <f t="shared" ref="S270:S271" si="159">ROUNDUP(Q270*1.05,1)</f>
        <v>0</v>
      </c>
    </row>
    <row r="271" spans="1:19">
      <c r="A271" s="92" t="s">
        <v>223</v>
      </c>
      <c r="B271" s="98"/>
      <c r="C271" s="201"/>
      <c r="D271" s="201"/>
      <c r="E271" s="118"/>
      <c r="F271" s="119"/>
      <c r="G271" s="260"/>
      <c r="H271" s="261"/>
      <c r="I271" s="261"/>
      <c r="J271" s="261"/>
      <c r="K271" s="261"/>
      <c r="L271" s="261"/>
      <c r="S271">
        <f t="shared" si="159"/>
        <v>0</v>
      </c>
    </row>
    <row r="272" spans="1:19">
      <c r="A272" s="98"/>
      <c r="B272" s="93" t="s">
        <v>224</v>
      </c>
      <c r="C272" s="114">
        <v>1.5</v>
      </c>
      <c r="D272" s="130"/>
      <c r="E272" s="163">
        <f t="shared" ref="E272:E275" si="160">Q272</f>
        <v>68.899999999999991</v>
      </c>
      <c r="F272" s="99">
        <f>+E272*D272</f>
        <v>0</v>
      </c>
      <c r="G272" s="260"/>
      <c r="H272" s="261"/>
      <c r="I272" s="261"/>
      <c r="J272" s="261"/>
      <c r="K272" s="261"/>
      <c r="L272" s="261"/>
      <c r="N272" t="s">
        <v>224</v>
      </c>
      <c r="O272" s="223">
        <v>37257</v>
      </c>
      <c r="P272" t="s">
        <v>300</v>
      </c>
      <c r="Q272">
        <v>68.899999999999991</v>
      </c>
      <c r="R272">
        <v>0</v>
      </c>
      <c r="S272">
        <v>72.399999999999991</v>
      </c>
    </row>
    <row r="273" spans="1:19">
      <c r="A273" s="98"/>
      <c r="B273" s="93" t="s">
        <v>225</v>
      </c>
      <c r="C273" s="200">
        <v>2</v>
      </c>
      <c r="D273" s="210"/>
      <c r="E273" s="163">
        <f t="shared" si="160"/>
        <v>94</v>
      </c>
      <c r="F273" s="104">
        <f>+E273*D273</f>
        <v>0</v>
      </c>
      <c r="G273" s="260"/>
      <c r="H273" s="261"/>
      <c r="I273" s="261"/>
      <c r="J273" s="261"/>
      <c r="K273" s="261"/>
      <c r="L273" s="261"/>
      <c r="N273" t="s">
        <v>225</v>
      </c>
      <c r="O273">
        <v>2</v>
      </c>
      <c r="P273" t="s">
        <v>301</v>
      </c>
      <c r="Q273">
        <v>94</v>
      </c>
      <c r="R273">
        <v>0</v>
      </c>
      <c r="S273">
        <v>98.7</v>
      </c>
    </row>
    <row r="274" spans="1:19">
      <c r="A274" s="98"/>
      <c r="B274" s="93" t="s">
        <v>226</v>
      </c>
      <c r="C274" s="200">
        <v>3</v>
      </c>
      <c r="D274" s="130"/>
      <c r="E274" s="163">
        <f t="shared" si="160"/>
        <v>246</v>
      </c>
      <c r="F274" s="99">
        <f>+E274*D274</f>
        <v>0</v>
      </c>
      <c r="G274" s="260"/>
      <c r="H274" s="261"/>
      <c r="I274" s="261"/>
      <c r="J274" s="261"/>
      <c r="K274" s="261"/>
      <c r="L274" s="261"/>
      <c r="N274" t="s">
        <v>226</v>
      </c>
      <c r="O274">
        <v>3</v>
      </c>
      <c r="P274" t="s">
        <v>302</v>
      </c>
      <c r="Q274">
        <v>246</v>
      </c>
      <c r="R274">
        <v>0</v>
      </c>
      <c r="S274">
        <v>258.3</v>
      </c>
    </row>
    <row r="275" spans="1:19">
      <c r="A275" s="98"/>
      <c r="B275" s="93" t="s">
        <v>227</v>
      </c>
      <c r="C275" s="200">
        <v>4</v>
      </c>
      <c r="D275" s="210"/>
      <c r="E275" s="163">
        <f t="shared" si="160"/>
        <v>286.3</v>
      </c>
      <c r="F275" s="104">
        <f>+E275*D275</f>
        <v>0</v>
      </c>
      <c r="G275" s="260"/>
      <c r="H275" s="261"/>
      <c r="I275" s="261"/>
      <c r="J275" s="261"/>
      <c r="K275" s="261"/>
      <c r="L275" s="261"/>
      <c r="N275" t="s">
        <v>227</v>
      </c>
      <c r="O275">
        <v>4</v>
      </c>
      <c r="P275" t="s">
        <v>303</v>
      </c>
      <c r="Q275">
        <v>286.3</v>
      </c>
      <c r="R275">
        <v>0</v>
      </c>
      <c r="S275">
        <v>300.70000000000005</v>
      </c>
    </row>
    <row r="276" spans="1:19">
      <c r="A276" s="116"/>
      <c r="B276" s="116"/>
      <c r="C276" s="212"/>
      <c r="D276" s="212"/>
      <c r="E276" s="126"/>
      <c r="F276" s="127"/>
      <c r="G276" s="125"/>
      <c r="H276" s="215"/>
      <c r="I276" s="186"/>
      <c r="J276" s="175"/>
      <c r="K276" s="176"/>
      <c r="L276" s="175"/>
    </row>
    <row r="277" spans="1:19">
      <c r="A277" s="92" t="s">
        <v>228</v>
      </c>
      <c r="B277" s="98"/>
      <c r="C277" s="117" t="s">
        <v>239</v>
      </c>
      <c r="D277" s="201"/>
      <c r="E277" s="118"/>
      <c r="F277" s="119"/>
      <c r="G277" s="260"/>
      <c r="H277" s="261"/>
      <c r="I277" s="261"/>
      <c r="J277" s="261"/>
      <c r="K277" s="261"/>
      <c r="L277" s="261"/>
    </row>
    <row r="278" spans="1:19">
      <c r="A278" s="93"/>
      <c r="B278" s="93" t="s">
        <v>229</v>
      </c>
      <c r="C278" s="200">
        <v>5</v>
      </c>
      <c r="D278" s="94"/>
      <c r="E278" s="95" t="s">
        <v>298</v>
      </c>
      <c r="F278" s="120"/>
      <c r="G278" s="249"/>
      <c r="H278" s="250"/>
      <c r="I278" s="250"/>
      <c r="J278" s="250"/>
      <c r="K278" s="250"/>
      <c r="L278" s="250"/>
    </row>
    <row r="279" spans="1:19">
      <c r="A279" s="93"/>
      <c r="B279" s="93" t="s">
        <v>230</v>
      </c>
      <c r="C279" s="200">
        <v>15</v>
      </c>
      <c r="D279" s="204"/>
      <c r="E279" s="95" t="s">
        <v>298</v>
      </c>
      <c r="F279" s="121"/>
      <c r="G279" s="249"/>
      <c r="H279" s="250"/>
      <c r="I279" s="250"/>
      <c r="J279" s="250"/>
      <c r="K279" s="250"/>
      <c r="L279" s="250"/>
    </row>
    <row r="280" spans="1:19">
      <c r="A280" s="93"/>
      <c r="B280" s="93" t="s">
        <v>231</v>
      </c>
      <c r="C280" s="200">
        <v>30</v>
      </c>
      <c r="D280" s="94"/>
      <c r="E280" s="95" t="s">
        <v>298</v>
      </c>
      <c r="F280" s="120"/>
      <c r="G280" s="249"/>
      <c r="H280" s="250"/>
      <c r="I280" s="250"/>
      <c r="J280" s="250"/>
      <c r="K280" s="250"/>
      <c r="L280" s="250"/>
    </row>
    <row r="281" spans="1:19">
      <c r="A281" s="93"/>
      <c r="B281" s="93" t="s">
        <v>232</v>
      </c>
      <c r="C281" s="200">
        <v>55</v>
      </c>
      <c r="D281" s="204"/>
      <c r="E281" s="95" t="s">
        <v>298</v>
      </c>
      <c r="F281" s="121"/>
      <c r="G281" s="249"/>
      <c r="H281" s="250"/>
      <c r="I281" s="250"/>
      <c r="J281" s="250"/>
      <c r="K281" s="250"/>
      <c r="L281" s="250"/>
    </row>
    <row r="282" spans="1:19">
      <c r="A282" s="93"/>
      <c r="B282" s="93" t="s">
        <v>233</v>
      </c>
      <c r="C282" s="200">
        <v>100</v>
      </c>
      <c r="D282" s="94"/>
      <c r="E282" s="95" t="s">
        <v>298</v>
      </c>
      <c r="F282" s="120"/>
      <c r="G282" s="249"/>
      <c r="H282" s="250"/>
      <c r="I282" s="250"/>
      <c r="J282" s="250"/>
      <c r="K282" s="250"/>
      <c r="L282" s="250"/>
    </row>
    <row r="283" spans="1:19">
      <c r="A283" s="93"/>
      <c r="B283" s="93" t="s">
        <v>234</v>
      </c>
      <c r="C283" s="200">
        <v>150</v>
      </c>
      <c r="D283" s="204"/>
      <c r="E283" s="95" t="s">
        <v>298</v>
      </c>
      <c r="F283" s="121"/>
      <c r="G283" s="249"/>
      <c r="H283" s="250"/>
      <c r="I283" s="250"/>
      <c r="J283" s="250"/>
      <c r="K283" s="250"/>
      <c r="L283" s="250"/>
    </row>
    <row r="284" spans="1:19">
      <c r="A284" s="93"/>
      <c r="B284" s="93" t="s">
        <v>235</v>
      </c>
      <c r="C284" s="200">
        <v>200</v>
      </c>
      <c r="D284" s="94"/>
      <c r="E284" s="95" t="s">
        <v>298</v>
      </c>
      <c r="F284" s="120"/>
      <c r="G284" s="249"/>
      <c r="H284" s="250"/>
      <c r="I284" s="250"/>
      <c r="J284" s="250"/>
      <c r="K284" s="250"/>
      <c r="L284" s="250"/>
    </row>
    <row r="285" spans="1:19">
      <c r="A285" s="93"/>
      <c r="B285" s="93" t="s">
        <v>236</v>
      </c>
      <c r="C285" s="200">
        <v>275</v>
      </c>
      <c r="D285" s="204"/>
      <c r="E285" s="95" t="s">
        <v>298</v>
      </c>
      <c r="F285" s="121"/>
      <c r="G285" s="249"/>
      <c r="H285" s="250"/>
      <c r="I285" s="250"/>
      <c r="J285" s="250"/>
      <c r="K285" s="250"/>
      <c r="L285" s="250"/>
    </row>
    <row r="286" spans="1:19">
      <c r="A286" s="93"/>
      <c r="B286" s="93" t="s">
        <v>237</v>
      </c>
      <c r="C286" s="200">
        <v>350</v>
      </c>
      <c r="D286" s="94"/>
      <c r="E286" s="95" t="s">
        <v>298</v>
      </c>
      <c r="F286" s="121"/>
      <c r="G286" s="249"/>
      <c r="H286" s="250"/>
      <c r="I286" s="250"/>
      <c r="J286" s="250"/>
      <c r="K286" s="250"/>
      <c r="L286" s="250"/>
    </row>
    <row r="287" spans="1:19" ht="12.75" customHeight="1">
      <c r="A287" s="93"/>
      <c r="B287" s="93" t="s">
        <v>238</v>
      </c>
      <c r="C287" s="200">
        <v>500</v>
      </c>
      <c r="D287" s="204"/>
      <c r="E287" s="95" t="s">
        <v>298</v>
      </c>
      <c r="F287" s="121"/>
      <c r="G287" s="249"/>
      <c r="H287" s="250"/>
      <c r="I287" s="250"/>
      <c r="J287" s="250"/>
      <c r="K287" s="250"/>
      <c r="L287" s="250"/>
    </row>
    <row r="288" spans="1:19">
      <c r="A288" s="108"/>
      <c r="B288" s="262" t="s">
        <v>292</v>
      </c>
      <c r="C288" s="262"/>
      <c r="D288" s="262"/>
      <c r="E288" s="262"/>
      <c r="F288" s="263"/>
      <c r="G288" s="122"/>
      <c r="H288" s="123"/>
      <c r="I288" s="124"/>
      <c r="J288" s="125"/>
      <c r="K288" s="122"/>
      <c r="L288" s="125"/>
    </row>
    <row r="289" spans="1:12">
      <c r="A289" s="192" t="s">
        <v>275</v>
      </c>
      <c r="B289" s="93"/>
      <c r="C289" s="200"/>
      <c r="D289" s="200"/>
      <c r="E289" s="95"/>
      <c r="F289" s="96"/>
      <c r="G289" s="267"/>
      <c r="H289" s="268"/>
      <c r="I289" s="268"/>
      <c r="J289" s="268"/>
      <c r="K289" s="268"/>
      <c r="L289" s="268"/>
    </row>
    <row r="290" spans="1:12">
      <c r="A290" s="192"/>
      <c r="B290" s="93" t="s">
        <v>276</v>
      </c>
      <c r="C290" s="200" t="s">
        <v>277</v>
      </c>
      <c r="D290" s="214"/>
      <c r="E290" s="95" t="s">
        <v>298</v>
      </c>
      <c r="F290" s="115"/>
      <c r="G290" s="269"/>
      <c r="H290" s="270"/>
      <c r="I290" s="270"/>
      <c r="J290" s="270"/>
      <c r="K290" s="270"/>
      <c r="L290" s="270"/>
    </row>
    <row r="291" spans="1:12">
      <c r="A291" s="193"/>
      <c r="B291" s="108"/>
      <c r="C291" s="109"/>
      <c r="D291" s="109"/>
      <c r="E291" s="110"/>
      <c r="F291" s="103"/>
      <c r="G291" s="116"/>
      <c r="H291" s="126"/>
      <c r="I291" s="111"/>
      <c r="J291" s="206"/>
      <c r="K291" s="141"/>
      <c r="L291" s="206"/>
    </row>
    <row r="292" spans="1:12">
      <c r="A292" s="192"/>
      <c r="B292" s="93"/>
      <c r="C292" s="200"/>
      <c r="D292" s="200"/>
      <c r="E292" s="95"/>
      <c r="F292" s="102"/>
      <c r="G292" s="98"/>
      <c r="H292" s="118"/>
      <c r="I292" s="97"/>
      <c r="J292" s="98"/>
      <c r="K292" s="93"/>
      <c r="L292" s="98"/>
    </row>
    <row r="293" spans="1:12">
      <c r="A293" s="194" t="s">
        <v>240</v>
      </c>
      <c r="B293" s="93"/>
      <c r="C293" s="200"/>
      <c r="D293" s="200"/>
      <c r="E293" s="95"/>
      <c r="F293" s="102"/>
      <c r="G293" s="98"/>
      <c r="H293" s="195" t="s">
        <v>194</v>
      </c>
      <c r="I293" s="264">
        <f>SUM(F15:F276)+SUM(I15:I246)+SUM(L15:L221)+SUM(F250:F252)</f>
        <v>0</v>
      </c>
      <c r="J293" s="264"/>
      <c r="K293" s="93"/>
      <c r="L293" s="98"/>
    </row>
    <row r="294" spans="1:12">
      <c r="A294" s="196"/>
      <c r="B294" s="196"/>
      <c r="C294" s="196"/>
      <c r="D294" s="196"/>
      <c r="E294" s="196"/>
      <c r="F294" s="196"/>
      <c r="G294" s="98"/>
      <c r="H294" s="195" t="s">
        <v>195</v>
      </c>
      <c r="I294" s="265"/>
      <c r="J294" s="265"/>
      <c r="K294" s="93"/>
      <c r="L294" s="98"/>
    </row>
    <row r="295" spans="1:12">
      <c r="A295" s="196"/>
      <c r="B295" s="196"/>
      <c r="C295" s="196"/>
      <c r="D295" s="196"/>
      <c r="E295" s="196"/>
      <c r="F295" s="196"/>
      <c r="G295" s="98"/>
      <c r="H295" s="195" t="s">
        <v>279</v>
      </c>
      <c r="I295" s="266">
        <f>+I293*I294</f>
        <v>0</v>
      </c>
      <c r="J295" s="266"/>
      <c r="K295" s="93"/>
      <c r="L295" s="98"/>
    </row>
    <row r="296" spans="1:12">
      <c r="A296" s="196"/>
      <c r="B296" s="196"/>
      <c r="C296" s="196"/>
      <c r="D296" s="196"/>
      <c r="E296" s="196"/>
      <c r="F296" s="196"/>
      <c r="G296" s="93"/>
      <c r="H296" s="195"/>
      <c r="I296" s="163" t="s">
        <v>299</v>
      </c>
      <c r="J296" s="98"/>
      <c r="K296" s="93"/>
      <c r="L296" s="98"/>
    </row>
    <row r="297" spans="1:12">
      <c r="A297" s="196"/>
      <c r="B297" s="196"/>
      <c r="C297" s="196"/>
      <c r="D297" s="196"/>
      <c r="E297" s="196"/>
      <c r="F297" s="196"/>
      <c r="G297" s="93"/>
      <c r="H297" s="195"/>
      <c r="I297" s="163"/>
      <c r="J297" s="98"/>
      <c r="K297" s="93"/>
      <c r="L297" s="98"/>
    </row>
    <row r="298" spans="1:12">
      <c r="A298" s="172"/>
      <c r="B298" s="172"/>
      <c r="C298" s="172"/>
      <c r="D298" s="172"/>
      <c r="E298" s="172"/>
      <c r="F298" s="172"/>
      <c r="G298" s="93"/>
      <c r="H298" s="195"/>
      <c r="I298" s="163"/>
      <c r="J298" s="98"/>
      <c r="K298" s="93"/>
      <c r="L298" s="98"/>
    </row>
    <row r="299" spans="1:12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</row>
    <row r="300" spans="1:12">
      <c r="A300" s="217" t="s">
        <v>330</v>
      </c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</row>
    <row r="301" spans="1:12">
      <c r="A301" s="98"/>
      <c r="B301" s="98"/>
      <c r="C301" s="200"/>
      <c r="D301" s="200"/>
      <c r="E301" s="95"/>
      <c r="F301" s="102"/>
      <c r="G301" s="93"/>
      <c r="H301" s="195"/>
      <c r="I301" s="163"/>
      <c r="J301" s="98"/>
      <c r="K301" s="93"/>
      <c r="L301" s="98"/>
    </row>
    <row r="302" spans="1:12">
      <c r="C302" s="77"/>
      <c r="D302" s="77"/>
      <c r="E302" s="78"/>
      <c r="F302" s="79"/>
      <c r="G302" s="64"/>
      <c r="H302" s="80"/>
      <c r="I302" s="81"/>
      <c r="K302" s="64"/>
    </row>
    <row r="303" spans="1:12">
      <c r="A303" s="64"/>
      <c r="B303" s="64"/>
      <c r="C303" s="77"/>
      <c r="D303" s="77"/>
      <c r="E303" s="78"/>
      <c r="F303" s="79"/>
      <c r="G303" s="64"/>
      <c r="H303" s="78"/>
      <c r="I303" s="82"/>
      <c r="K303" s="64"/>
    </row>
    <row r="304" spans="1:12">
      <c r="A304" s="64"/>
      <c r="B304" s="64"/>
      <c r="C304" s="77"/>
      <c r="D304" s="77"/>
      <c r="E304" s="78"/>
      <c r="F304" s="79"/>
      <c r="G304" s="64"/>
      <c r="H304" s="78"/>
      <c r="I304" s="82"/>
      <c r="K304" s="64"/>
    </row>
    <row r="305" spans="1:11">
      <c r="A305" s="64"/>
      <c r="B305" s="64"/>
      <c r="C305" s="77"/>
      <c r="D305" s="77"/>
      <c r="E305" s="78"/>
      <c r="F305" s="79"/>
      <c r="G305" s="64"/>
      <c r="H305" s="78"/>
      <c r="I305" s="82"/>
      <c r="K305" s="64"/>
    </row>
    <row r="306" spans="1:11">
      <c r="A306" s="64"/>
      <c r="B306" s="64"/>
      <c r="C306" s="77"/>
      <c r="D306" s="77"/>
      <c r="E306" s="78"/>
      <c r="F306" s="79"/>
      <c r="G306" s="64"/>
      <c r="H306" s="78"/>
      <c r="I306" s="82"/>
      <c r="K306" s="64"/>
    </row>
    <row r="307" spans="1:11">
      <c r="A307" s="64"/>
      <c r="B307" s="64"/>
      <c r="C307" s="77"/>
      <c r="D307" s="77"/>
      <c r="E307" s="78"/>
      <c r="F307" s="79"/>
      <c r="G307" s="64"/>
      <c r="H307" s="78"/>
      <c r="I307" s="82"/>
      <c r="K307" s="64"/>
    </row>
    <row r="308" spans="1:11">
      <c r="A308" s="64"/>
      <c r="B308" s="64"/>
      <c r="C308" s="77"/>
      <c r="D308" s="77"/>
      <c r="E308" s="78"/>
      <c r="F308" s="79"/>
      <c r="G308" s="64"/>
      <c r="H308" s="78"/>
      <c r="I308" s="82"/>
      <c r="K308" s="64"/>
    </row>
    <row r="309" spans="1:11">
      <c r="A309" s="64"/>
      <c r="B309" s="64"/>
      <c r="C309" s="77"/>
      <c r="D309" s="77"/>
      <c r="E309" s="78"/>
      <c r="F309" s="79"/>
      <c r="G309" s="64"/>
      <c r="H309" s="78"/>
      <c r="I309" s="82"/>
      <c r="K309" s="64"/>
    </row>
    <row r="310" spans="1:11">
      <c r="A310" s="64"/>
      <c r="B310" s="64"/>
      <c r="C310" s="77"/>
      <c r="D310" s="77"/>
      <c r="E310" s="78"/>
      <c r="F310" s="79"/>
      <c r="G310" s="64"/>
      <c r="H310" s="78"/>
      <c r="I310" s="82"/>
      <c r="K310" s="64"/>
    </row>
    <row r="311" spans="1:11">
      <c r="A311" s="64"/>
      <c r="B311" s="64"/>
      <c r="C311" s="77"/>
      <c r="D311" s="77"/>
      <c r="E311" s="78"/>
      <c r="F311" s="79"/>
      <c r="G311" s="64"/>
      <c r="H311" s="78"/>
      <c r="I311" s="82"/>
      <c r="K311" s="64"/>
    </row>
    <row r="312" spans="1:11">
      <c r="A312" s="64"/>
      <c r="B312" s="64"/>
      <c r="C312" s="77"/>
      <c r="D312" s="77"/>
      <c r="E312" s="78"/>
      <c r="F312" s="79"/>
      <c r="G312" s="64"/>
      <c r="H312" s="78"/>
      <c r="I312" s="82"/>
      <c r="K312" s="64"/>
    </row>
    <row r="313" spans="1:11">
      <c r="A313" s="64"/>
      <c r="B313" s="64"/>
      <c r="C313" s="77"/>
      <c r="D313" s="77"/>
      <c r="E313" s="78"/>
      <c r="F313" s="79"/>
      <c r="G313" s="64"/>
      <c r="H313" s="78"/>
      <c r="I313" s="82"/>
      <c r="K313" s="64"/>
    </row>
    <row r="314" spans="1:11">
      <c r="A314" s="64"/>
      <c r="B314" s="64"/>
      <c r="C314" s="77"/>
      <c r="D314" s="77"/>
      <c r="E314" s="78"/>
      <c r="F314" s="79"/>
      <c r="G314" s="64"/>
      <c r="H314" s="78"/>
      <c r="I314" s="82"/>
      <c r="K314" s="64"/>
    </row>
    <row r="315" spans="1:11">
      <c r="A315" s="64"/>
      <c r="B315" s="64"/>
      <c r="C315" s="77"/>
      <c r="D315" s="77"/>
      <c r="E315" s="78"/>
      <c r="F315" s="79"/>
      <c r="G315" s="64"/>
      <c r="H315" s="78"/>
      <c r="I315" s="82"/>
      <c r="K315" s="64"/>
    </row>
    <row r="316" spans="1:11">
      <c r="A316" s="64"/>
      <c r="B316" s="64"/>
      <c r="C316" s="77"/>
      <c r="D316" s="77"/>
      <c r="E316" s="78"/>
      <c r="F316" s="79"/>
      <c r="G316" s="64"/>
      <c r="H316" s="78"/>
      <c r="I316" s="82"/>
      <c r="K316" s="64"/>
    </row>
    <row r="317" spans="1:11">
      <c r="A317" s="64"/>
      <c r="B317" s="64"/>
      <c r="C317" s="77"/>
      <c r="D317" s="77"/>
      <c r="E317" s="78"/>
      <c r="F317" s="79"/>
      <c r="G317" s="64"/>
      <c r="H317" s="78"/>
      <c r="I317" s="82"/>
      <c r="K317" s="64"/>
    </row>
    <row r="318" spans="1:11">
      <c r="A318" s="64"/>
      <c r="B318" s="64"/>
      <c r="C318" s="77"/>
      <c r="D318" s="77"/>
      <c r="E318" s="78"/>
      <c r="F318" s="79"/>
      <c r="G318" s="64"/>
      <c r="H318" s="78"/>
      <c r="I318" s="82"/>
      <c r="K318" s="64"/>
    </row>
    <row r="319" spans="1:11">
      <c r="A319" s="64"/>
      <c r="B319" s="64"/>
      <c r="C319" s="77"/>
      <c r="D319" s="77"/>
      <c r="E319" s="78"/>
      <c r="F319" s="79"/>
      <c r="G319" s="64"/>
      <c r="H319" s="78"/>
      <c r="I319" s="82"/>
      <c r="K319" s="64"/>
    </row>
    <row r="320" spans="1:11">
      <c r="A320" s="64"/>
      <c r="B320" s="64"/>
      <c r="C320" s="77"/>
      <c r="D320" s="77"/>
      <c r="E320" s="78"/>
      <c r="F320" s="79"/>
      <c r="G320" s="64"/>
      <c r="H320" s="78"/>
      <c r="I320" s="82"/>
      <c r="K320" s="64"/>
    </row>
    <row r="321" spans="1:11">
      <c r="A321" s="64"/>
      <c r="B321" s="64"/>
      <c r="C321" s="77"/>
      <c r="D321" s="77"/>
      <c r="E321" s="78"/>
      <c r="F321" s="79"/>
      <c r="G321" s="64"/>
      <c r="H321" s="78"/>
      <c r="I321" s="82"/>
      <c r="K321" s="64"/>
    </row>
    <row r="322" spans="1:11">
      <c r="A322" s="64"/>
      <c r="B322" s="64"/>
      <c r="C322" s="77"/>
      <c r="D322" s="77"/>
      <c r="E322" s="78"/>
      <c r="F322" s="79"/>
      <c r="G322" s="64"/>
      <c r="H322" s="78"/>
      <c r="I322" s="82"/>
      <c r="K322" s="64"/>
    </row>
    <row r="323" spans="1:11">
      <c r="A323" s="64"/>
      <c r="B323" s="64"/>
      <c r="C323" s="77"/>
      <c r="D323" s="77"/>
      <c r="E323" s="78"/>
      <c r="F323" s="79"/>
      <c r="G323" s="64"/>
      <c r="H323" s="78"/>
      <c r="I323" s="82"/>
      <c r="K323" s="64"/>
    </row>
    <row r="324" spans="1:11">
      <c r="A324" s="64"/>
      <c r="B324" s="64"/>
      <c r="C324" s="77"/>
      <c r="D324" s="77"/>
      <c r="E324" s="78"/>
      <c r="F324" s="79"/>
      <c r="G324" s="64"/>
      <c r="H324" s="78"/>
      <c r="I324" s="82"/>
      <c r="K324" s="64"/>
    </row>
    <row r="325" spans="1:11">
      <c r="A325" s="64"/>
      <c r="B325" s="64"/>
      <c r="C325" s="77"/>
      <c r="D325" s="77"/>
      <c r="E325" s="78"/>
      <c r="F325" s="79"/>
      <c r="G325" s="64"/>
      <c r="H325" s="78"/>
      <c r="I325" s="82"/>
      <c r="K325" s="64"/>
    </row>
    <row r="326" spans="1:11">
      <c r="A326" s="64"/>
      <c r="B326" s="64"/>
      <c r="C326" s="77"/>
      <c r="D326" s="77"/>
      <c r="E326" s="78"/>
      <c r="F326" s="79"/>
      <c r="G326" s="64"/>
      <c r="H326" s="78"/>
      <c r="I326" s="82"/>
      <c r="K326" s="64"/>
    </row>
    <row r="327" spans="1:11">
      <c r="A327" s="64"/>
      <c r="B327" s="64"/>
      <c r="C327" s="77"/>
      <c r="D327" s="77"/>
      <c r="E327" s="78"/>
      <c r="F327" s="79"/>
      <c r="G327" s="64"/>
      <c r="H327" s="78"/>
      <c r="I327" s="82"/>
      <c r="K327" s="64"/>
    </row>
    <row r="328" spans="1:11">
      <c r="A328" s="64"/>
      <c r="B328" s="64"/>
      <c r="C328" s="77"/>
      <c r="D328" s="77"/>
      <c r="E328" s="78"/>
      <c r="F328" s="79"/>
      <c r="G328" s="64"/>
      <c r="H328" s="78"/>
      <c r="I328" s="82"/>
      <c r="K328" s="64"/>
    </row>
    <row r="329" spans="1:11">
      <c r="A329" s="64"/>
      <c r="B329" s="64"/>
      <c r="C329" s="77"/>
      <c r="D329" s="77"/>
      <c r="E329" s="78"/>
      <c r="F329" s="79"/>
      <c r="G329" s="64"/>
      <c r="H329" s="78"/>
      <c r="I329" s="82"/>
      <c r="K329" s="64"/>
    </row>
    <row r="330" spans="1:11">
      <c r="A330" s="64"/>
      <c r="B330" s="64"/>
      <c r="C330" s="77"/>
      <c r="D330" s="77"/>
      <c r="E330" s="78"/>
      <c r="F330" s="79"/>
      <c r="G330" s="64"/>
      <c r="H330" s="78"/>
      <c r="I330" s="82"/>
      <c r="K330" s="64"/>
    </row>
    <row r="331" spans="1:11">
      <c r="A331" s="64"/>
      <c r="B331" s="64"/>
      <c r="C331" s="77"/>
      <c r="D331" s="77"/>
      <c r="E331" s="78"/>
      <c r="F331" s="79"/>
      <c r="G331" s="64"/>
      <c r="H331" s="78"/>
      <c r="I331" s="82"/>
      <c r="K331" s="64"/>
    </row>
    <row r="332" spans="1:11">
      <c r="A332" s="64"/>
      <c r="B332" s="64"/>
      <c r="C332" s="77"/>
      <c r="D332" s="77"/>
      <c r="E332" s="78"/>
      <c r="F332" s="79"/>
      <c r="G332" s="64"/>
      <c r="H332" s="78"/>
      <c r="I332" s="82"/>
      <c r="K332" s="64"/>
    </row>
    <row r="333" spans="1:11">
      <c r="A333" s="64"/>
      <c r="B333" s="64"/>
      <c r="C333" s="77"/>
      <c r="D333" s="77"/>
      <c r="E333" s="78"/>
      <c r="F333" s="79"/>
      <c r="G333" s="64"/>
      <c r="H333" s="78"/>
      <c r="I333" s="82"/>
      <c r="K333" s="64"/>
    </row>
    <row r="334" spans="1:11">
      <c r="A334" s="64"/>
      <c r="B334" s="64"/>
      <c r="C334" s="77"/>
      <c r="D334" s="77"/>
      <c r="E334" s="78"/>
      <c r="F334" s="79"/>
      <c r="G334" s="64"/>
      <c r="H334" s="78"/>
      <c r="I334" s="82"/>
      <c r="K334" s="64"/>
    </row>
    <row r="335" spans="1:11">
      <c r="A335" s="64"/>
      <c r="B335" s="64"/>
      <c r="C335" s="77"/>
      <c r="D335" s="77"/>
      <c r="E335" s="78"/>
      <c r="F335" s="79"/>
      <c r="G335" s="64"/>
      <c r="H335" s="78"/>
      <c r="I335" s="82"/>
      <c r="K335" s="64"/>
    </row>
    <row r="336" spans="1:11">
      <c r="A336" s="64"/>
      <c r="B336" s="64"/>
      <c r="C336" s="77"/>
      <c r="D336" s="77"/>
      <c r="E336" s="78"/>
      <c r="F336" s="79"/>
      <c r="G336" s="64"/>
      <c r="H336" s="78"/>
      <c r="I336" s="82"/>
      <c r="K336" s="64"/>
    </row>
    <row r="337" spans="1:11">
      <c r="A337" s="64"/>
      <c r="B337" s="64"/>
      <c r="C337" s="77"/>
      <c r="D337" s="77"/>
      <c r="E337" s="78"/>
      <c r="F337" s="79"/>
      <c r="G337" s="64"/>
      <c r="H337" s="78"/>
      <c r="I337" s="82"/>
      <c r="K337" s="64"/>
    </row>
    <row r="338" spans="1:11">
      <c r="A338" s="64"/>
      <c r="B338" s="64"/>
      <c r="C338" s="77"/>
      <c r="D338" s="77"/>
      <c r="E338" s="78"/>
      <c r="F338" s="79"/>
      <c r="G338" s="64"/>
      <c r="H338" s="78"/>
      <c r="I338" s="82"/>
      <c r="K338" s="64"/>
    </row>
    <row r="339" spans="1:11">
      <c r="A339" s="64"/>
      <c r="B339" s="64"/>
      <c r="C339" s="77"/>
      <c r="D339" s="77"/>
      <c r="E339" s="78"/>
      <c r="F339" s="79"/>
      <c r="G339" s="64"/>
      <c r="H339" s="78"/>
      <c r="I339" s="82"/>
      <c r="K339" s="64"/>
    </row>
    <row r="340" spans="1:11">
      <c r="A340" s="64"/>
      <c r="B340" s="64"/>
      <c r="C340" s="77"/>
      <c r="D340" s="77"/>
      <c r="E340" s="78"/>
      <c r="F340" s="79"/>
      <c r="G340" s="64"/>
      <c r="H340" s="78"/>
      <c r="I340" s="82"/>
      <c r="K340" s="64"/>
    </row>
    <row r="341" spans="1:11">
      <c r="A341" s="64"/>
      <c r="B341" s="64"/>
      <c r="C341" s="77"/>
      <c r="D341" s="77"/>
      <c r="E341" s="78"/>
      <c r="F341" s="79"/>
      <c r="G341" s="64"/>
      <c r="H341" s="78"/>
      <c r="I341" s="82"/>
      <c r="K341" s="64"/>
    </row>
    <row r="342" spans="1:11">
      <c r="A342" s="64"/>
      <c r="B342" s="64"/>
      <c r="C342" s="77"/>
      <c r="D342" s="77"/>
      <c r="E342" s="78"/>
      <c r="F342" s="79"/>
      <c r="G342" s="64"/>
      <c r="H342" s="78"/>
      <c r="I342" s="82"/>
      <c r="K342" s="64"/>
    </row>
    <row r="343" spans="1:11">
      <c r="A343" s="64"/>
      <c r="B343" s="64"/>
      <c r="C343" s="77"/>
      <c r="D343" s="77"/>
      <c r="E343" s="78"/>
      <c r="F343" s="79"/>
      <c r="G343" s="64"/>
      <c r="H343" s="78"/>
      <c r="I343" s="82"/>
      <c r="K343" s="64"/>
    </row>
    <row r="344" spans="1:11">
      <c r="A344" s="64"/>
      <c r="B344" s="64"/>
      <c r="C344" s="77"/>
      <c r="D344" s="77"/>
      <c r="E344" s="78"/>
      <c r="F344" s="79"/>
      <c r="G344" s="64"/>
      <c r="H344" s="78"/>
      <c r="I344" s="82"/>
      <c r="K344" s="64"/>
    </row>
    <row r="345" spans="1:11">
      <c r="A345" s="64"/>
      <c r="B345" s="64"/>
      <c r="C345" s="77"/>
      <c r="D345" s="77"/>
      <c r="E345" s="78"/>
      <c r="F345" s="79"/>
      <c r="G345" s="64"/>
      <c r="H345" s="78"/>
      <c r="I345" s="82"/>
      <c r="K345" s="64"/>
    </row>
    <row r="346" spans="1:11">
      <c r="A346" s="64"/>
      <c r="B346" s="64"/>
      <c r="C346" s="77"/>
      <c r="D346" s="77"/>
      <c r="E346" s="78"/>
      <c r="F346" s="79"/>
      <c r="G346" s="64"/>
      <c r="H346" s="78"/>
      <c r="I346" s="82"/>
      <c r="K346" s="64"/>
    </row>
    <row r="347" spans="1:11">
      <c r="A347" s="64"/>
      <c r="B347" s="64"/>
      <c r="C347" s="77"/>
      <c r="D347" s="77"/>
      <c r="E347" s="78"/>
      <c r="F347" s="79"/>
      <c r="G347" s="64"/>
      <c r="H347" s="78"/>
      <c r="I347" s="82"/>
      <c r="K347" s="64"/>
    </row>
    <row r="348" spans="1:11">
      <c r="A348" s="64"/>
      <c r="B348" s="64"/>
      <c r="C348" s="77"/>
      <c r="D348" s="77"/>
      <c r="E348" s="78"/>
      <c r="F348" s="79"/>
      <c r="G348" s="64"/>
      <c r="H348" s="78"/>
      <c r="I348" s="82"/>
      <c r="K348" s="64"/>
    </row>
    <row r="349" spans="1:11">
      <c r="A349" s="64"/>
      <c r="B349" s="64"/>
      <c r="C349" s="77"/>
      <c r="D349" s="77"/>
      <c r="E349" s="78"/>
      <c r="F349" s="79"/>
      <c r="G349" s="64"/>
      <c r="H349" s="78"/>
      <c r="I349" s="82"/>
      <c r="K349" s="64"/>
    </row>
    <row r="350" spans="1:11">
      <c r="A350" s="64"/>
      <c r="B350" s="64"/>
      <c r="C350" s="77"/>
      <c r="D350" s="77"/>
      <c r="E350" s="78"/>
      <c r="F350" s="79"/>
      <c r="G350" s="64"/>
      <c r="H350" s="78"/>
      <c r="I350" s="82"/>
      <c r="K350" s="64"/>
    </row>
    <row r="351" spans="1:11">
      <c r="A351" s="64"/>
      <c r="B351" s="64"/>
      <c r="C351" s="77"/>
      <c r="D351" s="77"/>
      <c r="E351" s="78"/>
      <c r="F351" s="79"/>
      <c r="G351" s="64"/>
      <c r="H351" s="78"/>
      <c r="I351" s="82"/>
      <c r="K351" s="64"/>
    </row>
    <row r="352" spans="1:11">
      <c r="A352" s="64"/>
      <c r="B352" s="64"/>
      <c r="C352" s="77"/>
      <c r="D352" s="77"/>
      <c r="E352" s="78"/>
      <c r="F352" s="79"/>
      <c r="G352" s="64"/>
      <c r="H352" s="78"/>
      <c r="I352" s="82"/>
      <c r="K352" s="64"/>
    </row>
    <row r="353" spans="1:11">
      <c r="A353" s="64"/>
      <c r="B353" s="64"/>
      <c r="C353" s="77"/>
      <c r="D353" s="77"/>
      <c r="E353" s="78"/>
      <c r="F353" s="79"/>
      <c r="G353" s="64"/>
      <c r="H353" s="78"/>
      <c r="I353" s="82"/>
      <c r="K353" s="64"/>
    </row>
    <row r="354" spans="1:11">
      <c r="A354" s="64"/>
      <c r="B354" s="64"/>
      <c r="C354" s="77"/>
      <c r="D354" s="77"/>
      <c r="E354" s="78"/>
      <c r="F354" s="79"/>
      <c r="G354" s="64"/>
      <c r="H354" s="78"/>
      <c r="I354" s="82"/>
      <c r="K354" s="64"/>
    </row>
    <row r="355" spans="1:11">
      <c r="A355" s="64"/>
      <c r="B355" s="64"/>
      <c r="C355" s="77"/>
      <c r="D355" s="77"/>
      <c r="E355" s="78"/>
      <c r="F355" s="79"/>
      <c r="G355" s="64"/>
      <c r="H355" s="78"/>
      <c r="I355" s="82"/>
      <c r="K355" s="64"/>
    </row>
    <row r="356" spans="1:11">
      <c r="A356" s="64"/>
      <c r="B356" s="64"/>
      <c r="C356" s="77"/>
      <c r="D356" s="77"/>
      <c r="E356" s="78"/>
      <c r="F356" s="79"/>
      <c r="G356" s="64"/>
      <c r="H356" s="78"/>
      <c r="I356" s="82"/>
      <c r="K356" s="64"/>
    </row>
    <row r="357" spans="1:11">
      <c r="A357" s="64"/>
      <c r="B357" s="64"/>
      <c r="C357" s="77"/>
      <c r="D357" s="77"/>
      <c r="E357" s="78"/>
      <c r="F357" s="79"/>
      <c r="G357" s="64"/>
      <c r="H357" s="78"/>
      <c r="I357" s="82"/>
      <c r="K357" s="64"/>
    </row>
    <row r="358" spans="1:11">
      <c r="A358" s="64"/>
      <c r="B358" s="64"/>
      <c r="C358" s="77"/>
      <c r="D358" s="77"/>
      <c r="E358" s="78"/>
      <c r="F358" s="79"/>
      <c r="G358" s="64"/>
      <c r="H358" s="78"/>
      <c r="I358" s="82"/>
      <c r="K358" s="64"/>
    </row>
    <row r="359" spans="1:11">
      <c r="A359" s="64"/>
      <c r="B359" s="64"/>
      <c r="C359" s="77"/>
      <c r="D359" s="77"/>
      <c r="E359" s="78"/>
      <c r="F359" s="79"/>
      <c r="G359" s="64"/>
      <c r="H359" s="78"/>
      <c r="I359" s="82"/>
      <c r="K359" s="64"/>
    </row>
    <row r="360" spans="1:11">
      <c r="A360" s="64"/>
      <c r="B360" s="64"/>
      <c r="C360" s="77"/>
      <c r="D360" s="77"/>
      <c r="E360" s="78"/>
      <c r="F360" s="79"/>
      <c r="G360" s="64"/>
      <c r="H360" s="78"/>
      <c r="I360" s="82"/>
      <c r="K360" s="64"/>
    </row>
    <row r="361" spans="1:11">
      <c r="A361" s="64"/>
      <c r="B361" s="64"/>
      <c r="C361" s="77"/>
      <c r="D361" s="77"/>
      <c r="E361" s="78"/>
      <c r="F361" s="79"/>
      <c r="G361" s="64"/>
      <c r="H361" s="78"/>
      <c r="I361" s="82"/>
      <c r="K361" s="64"/>
    </row>
    <row r="362" spans="1:11">
      <c r="A362" s="64"/>
      <c r="B362" s="64"/>
      <c r="C362" s="77"/>
      <c r="D362" s="77"/>
      <c r="E362" s="78"/>
      <c r="F362" s="79"/>
      <c r="G362" s="64"/>
      <c r="H362" s="78"/>
      <c r="I362" s="82"/>
      <c r="K362" s="64"/>
    </row>
    <row r="363" spans="1:11">
      <c r="A363" s="64"/>
      <c r="B363" s="64"/>
      <c r="C363" s="77"/>
      <c r="D363" s="77"/>
      <c r="E363" s="78"/>
      <c r="F363" s="79"/>
      <c r="G363" s="64"/>
      <c r="H363" s="78"/>
      <c r="I363" s="82"/>
      <c r="K363" s="64"/>
    </row>
    <row r="364" spans="1:11">
      <c r="A364" s="64"/>
      <c r="B364" s="64"/>
      <c r="C364" s="77"/>
      <c r="D364" s="77"/>
      <c r="E364" s="78"/>
      <c r="F364" s="79"/>
      <c r="G364" s="64"/>
      <c r="H364" s="78"/>
      <c r="I364" s="82"/>
      <c r="K364" s="64"/>
    </row>
    <row r="365" spans="1:11">
      <c r="A365" s="64"/>
      <c r="B365" s="64"/>
      <c r="C365" s="77"/>
      <c r="D365" s="77"/>
      <c r="E365" s="78"/>
      <c r="F365" s="79"/>
      <c r="G365" s="64"/>
      <c r="H365" s="78"/>
      <c r="I365" s="82"/>
      <c r="K365" s="64"/>
    </row>
    <row r="366" spans="1:11">
      <c r="A366" s="64"/>
      <c r="B366" s="64"/>
      <c r="C366" s="77"/>
      <c r="D366" s="77"/>
      <c r="E366" s="78"/>
      <c r="F366" s="79"/>
      <c r="G366" s="64"/>
      <c r="H366" s="78"/>
      <c r="I366" s="82"/>
      <c r="K366" s="64"/>
    </row>
    <row r="367" spans="1:11">
      <c r="A367" s="64"/>
      <c r="B367" s="64"/>
      <c r="C367" s="77"/>
      <c r="D367" s="77"/>
      <c r="E367" s="78"/>
      <c r="F367" s="79"/>
      <c r="G367" s="64"/>
      <c r="H367" s="78"/>
      <c r="I367" s="82"/>
      <c r="K367" s="64"/>
    </row>
    <row r="368" spans="1:11">
      <c r="A368" s="64"/>
      <c r="B368" s="64"/>
      <c r="C368" s="77"/>
      <c r="D368" s="77"/>
      <c r="E368" s="78"/>
      <c r="F368" s="79"/>
      <c r="G368" s="64"/>
      <c r="H368" s="78"/>
      <c r="I368" s="82"/>
      <c r="K368" s="64"/>
    </row>
    <row r="369" spans="1:11">
      <c r="A369" s="64"/>
      <c r="B369" s="64"/>
      <c r="C369" s="77"/>
      <c r="D369" s="77"/>
      <c r="E369" s="78"/>
      <c r="F369" s="79"/>
      <c r="G369" s="64"/>
      <c r="H369" s="78"/>
      <c r="I369" s="82"/>
      <c r="K369" s="64"/>
    </row>
    <row r="370" spans="1:11">
      <c r="A370" s="64"/>
      <c r="B370" s="64"/>
      <c r="C370" s="77"/>
      <c r="D370" s="77"/>
      <c r="E370" s="78"/>
      <c r="F370" s="79"/>
      <c r="G370" s="64"/>
      <c r="H370" s="78"/>
      <c r="I370" s="82"/>
      <c r="K370" s="64"/>
    </row>
    <row r="371" spans="1:11">
      <c r="A371" s="64"/>
      <c r="B371" s="64"/>
      <c r="C371" s="77"/>
      <c r="D371" s="77"/>
      <c r="E371" s="78"/>
      <c r="F371" s="79"/>
      <c r="G371" s="64"/>
      <c r="H371" s="78"/>
      <c r="I371" s="82"/>
      <c r="K371" s="64"/>
    </row>
    <row r="372" spans="1:11">
      <c r="A372" s="64"/>
      <c r="B372" s="64"/>
      <c r="C372" s="77"/>
      <c r="D372" s="77"/>
      <c r="E372" s="78"/>
      <c r="F372" s="79"/>
      <c r="G372" s="64"/>
      <c r="H372" s="78"/>
      <c r="I372" s="82"/>
      <c r="K372" s="64"/>
    </row>
    <row r="373" spans="1:11">
      <c r="A373" s="64"/>
      <c r="B373" s="64"/>
      <c r="C373" s="77"/>
      <c r="D373" s="77"/>
      <c r="E373" s="78"/>
      <c r="F373" s="79"/>
      <c r="G373" s="64"/>
      <c r="H373" s="78"/>
      <c r="I373" s="82"/>
      <c r="K373" s="64"/>
    </row>
    <row r="374" spans="1:11">
      <c r="A374" s="64"/>
      <c r="B374" s="64"/>
      <c r="C374" s="77"/>
      <c r="D374" s="77"/>
      <c r="E374" s="78"/>
      <c r="F374" s="79"/>
      <c r="G374" s="64"/>
      <c r="H374" s="78"/>
      <c r="I374" s="82"/>
      <c r="K374" s="64"/>
    </row>
    <row r="375" spans="1:11">
      <c r="A375" s="64"/>
      <c r="B375" s="64"/>
      <c r="C375" s="77"/>
      <c r="D375" s="77"/>
      <c r="E375" s="78"/>
      <c r="F375" s="79"/>
      <c r="G375" s="64"/>
      <c r="H375" s="78"/>
      <c r="I375" s="82"/>
      <c r="K375" s="64"/>
    </row>
    <row r="376" spans="1:11">
      <c r="A376" s="64"/>
      <c r="B376" s="64"/>
      <c r="C376" s="77"/>
      <c r="D376" s="77"/>
      <c r="E376" s="78"/>
      <c r="F376" s="79"/>
      <c r="G376" s="64"/>
      <c r="H376" s="78"/>
      <c r="I376" s="82"/>
      <c r="K376" s="64"/>
    </row>
    <row r="377" spans="1:11">
      <c r="A377" s="64"/>
      <c r="B377" s="64"/>
      <c r="C377" s="77"/>
      <c r="D377" s="77"/>
      <c r="E377" s="78"/>
      <c r="F377" s="79"/>
      <c r="G377" s="64"/>
      <c r="H377" s="78"/>
      <c r="I377" s="82"/>
      <c r="K377" s="64"/>
    </row>
    <row r="378" spans="1:11">
      <c r="A378" s="64"/>
      <c r="B378" s="64"/>
      <c r="C378" s="77"/>
      <c r="D378" s="77"/>
      <c r="E378" s="78"/>
      <c r="F378" s="79"/>
      <c r="G378" s="64"/>
      <c r="H378" s="78"/>
      <c r="I378" s="82"/>
      <c r="K378" s="64"/>
    </row>
    <row r="379" spans="1:11">
      <c r="A379" s="64"/>
      <c r="B379" s="64"/>
      <c r="C379" s="77"/>
      <c r="D379" s="77"/>
      <c r="E379" s="78"/>
      <c r="F379" s="79"/>
      <c r="G379" s="64"/>
      <c r="H379" s="78"/>
      <c r="I379" s="82"/>
      <c r="K379" s="64"/>
    </row>
    <row r="380" spans="1:11">
      <c r="A380" s="64"/>
      <c r="B380" s="64"/>
      <c r="C380" s="77"/>
      <c r="D380" s="77"/>
      <c r="E380" s="78"/>
      <c r="F380" s="79"/>
      <c r="G380" s="64"/>
      <c r="H380" s="78"/>
      <c r="I380" s="82"/>
      <c r="K380" s="64"/>
    </row>
    <row r="381" spans="1:11">
      <c r="A381" s="64"/>
      <c r="B381" s="64"/>
      <c r="C381" s="77"/>
      <c r="D381" s="77"/>
      <c r="E381" s="78"/>
      <c r="F381" s="79"/>
      <c r="G381" s="64"/>
      <c r="H381" s="78"/>
      <c r="I381" s="82"/>
      <c r="K381" s="64"/>
    </row>
    <row r="382" spans="1:11">
      <c r="A382" s="64"/>
      <c r="B382" s="64"/>
      <c r="C382" s="77"/>
      <c r="D382" s="77"/>
      <c r="E382" s="78"/>
      <c r="F382" s="79"/>
      <c r="G382" s="64"/>
      <c r="H382" s="78"/>
      <c r="I382" s="82"/>
      <c r="K382" s="64"/>
    </row>
    <row r="383" spans="1:11">
      <c r="A383" s="64"/>
      <c r="B383" s="64"/>
      <c r="C383" s="77"/>
      <c r="D383" s="77"/>
      <c r="E383" s="78"/>
      <c r="F383" s="79"/>
      <c r="G383" s="64"/>
      <c r="H383" s="78"/>
      <c r="I383" s="82"/>
      <c r="K383" s="64"/>
    </row>
    <row r="384" spans="1:11">
      <c r="A384" s="64"/>
      <c r="B384" s="64"/>
      <c r="C384" s="77"/>
      <c r="D384" s="77"/>
      <c r="E384" s="78"/>
      <c r="F384" s="79"/>
      <c r="G384" s="64"/>
      <c r="H384" s="78"/>
      <c r="I384" s="82"/>
      <c r="K384" s="64"/>
    </row>
    <row r="385" spans="1:11">
      <c r="A385" s="64"/>
      <c r="B385" s="64"/>
      <c r="C385" s="77"/>
      <c r="D385" s="77"/>
      <c r="E385" s="78"/>
      <c r="F385" s="79"/>
      <c r="G385" s="64"/>
      <c r="H385" s="78"/>
      <c r="I385" s="82"/>
      <c r="K385" s="64"/>
    </row>
    <row r="386" spans="1:11">
      <c r="A386" s="64"/>
      <c r="B386" s="64"/>
      <c r="C386" s="77"/>
      <c r="D386" s="77"/>
      <c r="E386" s="78"/>
      <c r="F386" s="79"/>
      <c r="G386" s="64"/>
      <c r="H386" s="78"/>
      <c r="I386" s="82"/>
      <c r="K386" s="64"/>
    </row>
    <row r="387" spans="1:11">
      <c r="A387" s="64"/>
      <c r="B387" s="64"/>
      <c r="C387" s="77"/>
      <c r="D387" s="77"/>
      <c r="E387" s="78"/>
      <c r="F387" s="79"/>
      <c r="G387" s="64"/>
      <c r="H387" s="78"/>
      <c r="I387" s="82"/>
      <c r="K387" s="64"/>
    </row>
    <row r="388" spans="1:11">
      <c r="A388" s="64"/>
      <c r="B388" s="64"/>
      <c r="C388" s="77"/>
      <c r="D388" s="77"/>
      <c r="E388" s="78"/>
      <c r="F388" s="79"/>
      <c r="G388" s="64"/>
      <c r="H388" s="78"/>
      <c r="I388" s="82"/>
      <c r="K388" s="64"/>
    </row>
    <row r="389" spans="1:11">
      <c r="A389" s="64"/>
      <c r="B389" s="64"/>
      <c r="C389" s="77"/>
      <c r="D389" s="77"/>
      <c r="E389" s="78"/>
      <c r="F389" s="79"/>
      <c r="G389" s="64"/>
      <c r="H389" s="78"/>
      <c r="I389" s="82"/>
      <c r="K389" s="64"/>
    </row>
    <row r="390" spans="1:11">
      <c r="A390" s="64"/>
      <c r="B390" s="64"/>
      <c r="C390" s="77"/>
      <c r="D390" s="77"/>
      <c r="E390" s="78"/>
      <c r="F390" s="79"/>
      <c r="G390" s="64"/>
      <c r="H390" s="78"/>
      <c r="I390" s="82"/>
      <c r="K390" s="64"/>
    </row>
    <row r="391" spans="1:11">
      <c r="A391" s="64"/>
      <c r="B391" s="64"/>
      <c r="C391" s="77"/>
      <c r="D391" s="77"/>
      <c r="E391" s="78"/>
      <c r="F391" s="79"/>
      <c r="G391" s="64"/>
      <c r="H391" s="78"/>
      <c r="I391" s="82"/>
      <c r="K391" s="64"/>
    </row>
    <row r="392" spans="1:11">
      <c r="A392" s="64"/>
      <c r="B392" s="64"/>
      <c r="C392" s="77"/>
      <c r="D392" s="77"/>
      <c r="E392" s="78"/>
      <c r="F392" s="79"/>
      <c r="G392" s="64"/>
      <c r="H392" s="78"/>
      <c r="I392" s="82"/>
      <c r="K392" s="64"/>
    </row>
    <row r="393" spans="1:11">
      <c r="A393" s="64"/>
      <c r="B393" s="64"/>
      <c r="C393" s="77"/>
      <c r="D393" s="77"/>
      <c r="E393" s="78"/>
      <c r="F393" s="79"/>
      <c r="G393" s="64"/>
      <c r="H393" s="78"/>
      <c r="I393" s="82"/>
      <c r="K393" s="64"/>
    </row>
    <row r="394" spans="1:11">
      <c r="A394" s="64"/>
      <c r="B394" s="64"/>
      <c r="C394" s="77"/>
      <c r="D394" s="77"/>
      <c r="E394" s="78"/>
      <c r="F394" s="79"/>
      <c r="G394" s="64"/>
      <c r="H394" s="78"/>
      <c r="I394" s="82"/>
      <c r="K394" s="64"/>
    </row>
    <row r="395" spans="1:11">
      <c r="A395" s="64"/>
      <c r="B395" s="64"/>
      <c r="C395" s="77"/>
      <c r="D395" s="77"/>
      <c r="E395" s="78"/>
      <c r="F395" s="79"/>
      <c r="G395" s="64"/>
      <c r="H395" s="78"/>
      <c r="I395" s="82"/>
      <c r="K395" s="64"/>
    </row>
    <row r="396" spans="1:11">
      <c r="A396" s="64"/>
      <c r="B396" s="64"/>
      <c r="C396" s="77"/>
      <c r="D396" s="77"/>
      <c r="E396" s="78"/>
      <c r="F396" s="79"/>
      <c r="G396" s="64"/>
      <c r="H396" s="78"/>
      <c r="I396" s="82"/>
      <c r="K396" s="64"/>
    </row>
    <row r="397" spans="1:11">
      <c r="A397" s="64"/>
      <c r="B397" s="64"/>
      <c r="C397" s="77"/>
      <c r="D397" s="77"/>
      <c r="E397" s="78"/>
      <c r="F397" s="79"/>
      <c r="G397" s="64"/>
      <c r="H397" s="78"/>
      <c r="I397" s="82"/>
      <c r="K397" s="64"/>
    </row>
    <row r="398" spans="1:11">
      <c r="A398" s="64"/>
      <c r="B398" s="64"/>
      <c r="C398" s="77"/>
      <c r="D398" s="77"/>
      <c r="E398" s="78"/>
      <c r="F398" s="79"/>
      <c r="G398" s="64"/>
      <c r="H398" s="78"/>
      <c r="I398" s="82"/>
      <c r="K398" s="64"/>
    </row>
    <row r="399" spans="1:11">
      <c r="A399" s="64"/>
      <c r="B399" s="64"/>
      <c r="C399" s="77"/>
      <c r="D399" s="77"/>
      <c r="E399" s="78"/>
      <c r="F399" s="79"/>
      <c r="G399" s="64"/>
      <c r="H399" s="78"/>
      <c r="I399" s="82"/>
      <c r="K399" s="64"/>
    </row>
    <row r="400" spans="1:11">
      <c r="A400" s="64"/>
      <c r="B400" s="64"/>
      <c r="C400" s="77"/>
      <c r="D400" s="77"/>
      <c r="E400" s="78"/>
      <c r="F400" s="79"/>
      <c r="G400" s="64"/>
      <c r="H400" s="78"/>
      <c r="I400" s="82"/>
      <c r="K400" s="64"/>
    </row>
    <row r="401" spans="1:11">
      <c r="A401" s="64"/>
      <c r="B401" s="64"/>
      <c r="C401" s="77"/>
      <c r="D401" s="77"/>
      <c r="E401" s="78"/>
      <c r="F401" s="79"/>
      <c r="G401" s="64"/>
      <c r="H401" s="78"/>
      <c r="I401" s="82"/>
      <c r="K401" s="64"/>
    </row>
    <row r="402" spans="1:11">
      <c r="A402" s="64"/>
      <c r="B402" s="64"/>
      <c r="C402" s="77"/>
      <c r="D402" s="77"/>
      <c r="E402" s="78"/>
      <c r="F402" s="79"/>
      <c r="G402" s="64"/>
      <c r="H402" s="78"/>
      <c r="I402" s="82"/>
      <c r="K402" s="64"/>
    </row>
    <row r="403" spans="1:11">
      <c r="A403" s="64"/>
      <c r="B403" s="64"/>
      <c r="C403" s="77"/>
      <c r="D403" s="77"/>
      <c r="E403" s="78"/>
      <c r="F403" s="79"/>
      <c r="G403" s="64"/>
      <c r="H403" s="78"/>
      <c r="I403" s="82"/>
      <c r="K403" s="64"/>
    </row>
    <row r="404" spans="1:11">
      <c r="A404" s="64"/>
      <c r="B404" s="64"/>
      <c r="C404" s="77"/>
      <c r="D404" s="77"/>
      <c r="E404" s="78"/>
      <c r="F404" s="79"/>
      <c r="G404" s="64"/>
      <c r="H404" s="78"/>
      <c r="I404" s="82"/>
      <c r="K404" s="64"/>
    </row>
    <row r="405" spans="1:11">
      <c r="A405" s="64"/>
      <c r="B405" s="64"/>
      <c r="C405" s="77"/>
      <c r="D405" s="77"/>
      <c r="E405" s="78"/>
      <c r="F405" s="79"/>
      <c r="G405" s="64"/>
      <c r="H405" s="78"/>
      <c r="I405" s="82"/>
      <c r="K405" s="64"/>
    </row>
    <row r="406" spans="1:11">
      <c r="A406" s="64"/>
      <c r="B406" s="64"/>
      <c r="C406" s="77"/>
      <c r="D406" s="77"/>
      <c r="E406" s="78"/>
      <c r="F406" s="79"/>
      <c r="G406" s="64"/>
      <c r="H406" s="78"/>
      <c r="I406" s="82"/>
      <c r="K406" s="64"/>
    </row>
    <row r="407" spans="1:11">
      <c r="A407" s="64"/>
      <c r="B407" s="64"/>
      <c r="C407" s="77"/>
      <c r="D407" s="77"/>
      <c r="E407" s="78"/>
      <c r="F407" s="79"/>
      <c r="G407" s="64"/>
      <c r="H407" s="78"/>
      <c r="I407" s="82"/>
      <c r="K407" s="64"/>
    </row>
    <row r="408" spans="1:11">
      <c r="A408" s="64"/>
      <c r="B408" s="64"/>
      <c r="C408" s="77"/>
      <c r="D408" s="77"/>
      <c r="E408" s="78"/>
      <c r="F408" s="79"/>
      <c r="G408" s="64"/>
      <c r="H408" s="78"/>
      <c r="I408" s="82"/>
      <c r="K408" s="64"/>
    </row>
    <row r="409" spans="1:11">
      <c r="A409" s="64"/>
      <c r="B409" s="64"/>
      <c r="C409" s="77"/>
      <c r="D409" s="77"/>
      <c r="E409" s="78"/>
      <c r="F409" s="79"/>
      <c r="G409" s="64"/>
      <c r="H409" s="78"/>
      <c r="I409" s="82"/>
      <c r="K409" s="64"/>
    </row>
    <row r="410" spans="1:11">
      <c r="A410" s="64"/>
      <c r="B410" s="64"/>
      <c r="C410" s="77"/>
      <c r="D410" s="77"/>
      <c r="E410" s="78"/>
      <c r="F410" s="79"/>
      <c r="G410" s="64"/>
      <c r="H410" s="78"/>
      <c r="I410" s="82"/>
      <c r="K410" s="64"/>
    </row>
    <row r="411" spans="1:11">
      <c r="A411" s="64"/>
      <c r="B411" s="64"/>
      <c r="C411" s="77"/>
      <c r="D411" s="77"/>
      <c r="E411" s="78"/>
      <c r="F411" s="79"/>
      <c r="G411" s="64"/>
      <c r="H411" s="78"/>
      <c r="I411" s="82"/>
      <c r="K411" s="64"/>
    </row>
    <row r="412" spans="1:11">
      <c r="A412" s="64"/>
      <c r="B412" s="64"/>
      <c r="C412" s="77"/>
      <c r="D412" s="77"/>
      <c r="E412" s="78"/>
      <c r="F412" s="79"/>
      <c r="G412" s="64"/>
      <c r="H412" s="78"/>
      <c r="I412" s="82"/>
      <c r="K412" s="64"/>
    </row>
    <row r="413" spans="1:11">
      <c r="A413" s="64"/>
      <c r="B413" s="64"/>
      <c r="C413" s="77"/>
      <c r="D413" s="77"/>
      <c r="E413" s="78"/>
      <c r="F413" s="79"/>
      <c r="G413" s="64"/>
      <c r="H413" s="78"/>
      <c r="I413" s="82"/>
      <c r="K413" s="64"/>
    </row>
    <row r="414" spans="1:11">
      <c r="A414" s="64"/>
      <c r="B414" s="64"/>
      <c r="C414" s="77"/>
      <c r="D414" s="77"/>
      <c r="E414" s="78"/>
      <c r="F414" s="79"/>
      <c r="G414" s="64"/>
      <c r="H414" s="78"/>
      <c r="I414" s="82"/>
      <c r="K414" s="64"/>
    </row>
    <row r="415" spans="1:11">
      <c r="A415" s="64"/>
      <c r="B415" s="64"/>
      <c r="C415" s="77"/>
      <c r="D415" s="77"/>
      <c r="E415" s="78"/>
      <c r="F415" s="79"/>
      <c r="G415" s="64"/>
      <c r="H415" s="78"/>
      <c r="I415" s="82"/>
      <c r="K415" s="64"/>
    </row>
    <row r="416" spans="1:11">
      <c r="A416" s="64"/>
      <c r="B416" s="64"/>
      <c r="C416" s="77"/>
      <c r="D416" s="77"/>
      <c r="E416" s="78"/>
      <c r="F416" s="79"/>
      <c r="G416" s="64"/>
      <c r="H416" s="78"/>
      <c r="I416" s="82"/>
      <c r="K416" s="64"/>
    </row>
    <row r="417" spans="1:11">
      <c r="A417" s="64"/>
      <c r="B417" s="64"/>
      <c r="C417" s="77"/>
      <c r="D417" s="77"/>
      <c r="E417" s="78"/>
      <c r="F417" s="79"/>
      <c r="G417" s="64"/>
      <c r="H417" s="78"/>
      <c r="I417" s="82"/>
      <c r="K417" s="64"/>
    </row>
    <row r="418" spans="1:11">
      <c r="A418" s="64"/>
      <c r="B418" s="64"/>
      <c r="C418" s="77"/>
      <c r="D418" s="77"/>
      <c r="E418" s="78"/>
      <c r="F418" s="79"/>
      <c r="G418" s="64"/>
      <c r="H418" s="78"/>
      <c r="I418" s="82"/>
      <c r="K418" s="64"/>
    </row>
    <row r="419" spans="1:11">
      <c r="A419" s="64"/>
      <c r="B419" s="64"/>
      <c r="C419" s="77"/>
      <c r="D419" s="77"/>
      <c r="E419" s="78"/>
      <c r="F419" s="79"/>
      <c r="G419" s="64"/>
      <c r="H419" s="78"/>
      <c r="I419" s="82"/>
      <c r="K419" s="64"/>
    </row>
    <row r="420" spans="1:11">
      <c r="A420" s="64"/>
      <c r="B420" s="64"/>
      <c r="C420" s="77"/>
      <c r="D420" s="77"/>
      <c r="E420" s="78"/>
      <c r="F420" s="79"/>
      <c r="G420" s="64"/>
      <c r="H420" s="78"/>
      <c r="I420" s="82"/>
      <c r="K420" s="64"/>
    </row>
    <row r="421" spans="1:11">
      <c r="A421" s="64"/>
      <c r="B421" s="64"/>
      <c r="C421" s="77"/>
      <c r="D421" s="77"/>
      <c r="E421" s="78"/>
      <c r="F421" s="79"/>
      <c r="G421" s="64"/>
      <c r="H421" s="78"/>
      <c r="I421" s="82"/>
      <c r="K421" s="64"/>
    </row>
    <row r="422" spans="1:11">
      <c r="A422" s="64"/>
      <c r="B422" s="64"/>
      <c r="C422" s="77"/>
      <c r="D422" s="77"/>
      <c r="E422" s="78"/>
      <c r="F422" s="79"/>
      <c r="G422" s="64"/>
      <c r="H422" s="78"/>
      <c r="I422" s="82"/>
      <c r="K422" s="64"/>
    </row>
    <row r="423" spans="1:11">
      <c r="A423" s="64"/>
      <c r="B423" s="64"/>
      <c r="C423" s="77"/>
      <c r="D423" s="77"/>
      <c r="E423" s="78"/>
      <c r="F423" s="79"/>
      <c r="G423" s="64"/>
      <c r="H423" s="78"/>
      <c r="I423" s="82"/>
      <c r="K423" s="64"/>
    </row>
    <row r="424" spans="1:11">
      <c r="A424" s="64"/>
      <c r="B424" s="64"/>
      <c r="C424" s="77"/>
      <c r="D424" s="77"/>
      <c r="E424" s="78"/>
      <c r="F424" s="79"/>
      <c r="G424" s="64"/>
      <c r="H424" s="78"/>
      <c r="I424" s="82"/>
      <c r="K424" s="64"/>
    </row>
    <row r="425" spans="1:11">
      <c r="A425" s="64"/>
      <c r="B425" s="64"/>
      <c r="C425" s="77"/>
      <c r="D425" s="77"/>
      <c r="E425" s="78"/>
      <c r="F425" s="79"/>
      <c r="G425" s="64"/>
      <c r="H425" s="78"/>
      <c r="I425" s="82"/>
      <c r="K425" s="64"/>
    </row>
    <row r="426" spans="1:11">
      <c r="A426" s="64"/>
      <c r="B426" s="64"/>
      <c r="C426" s="77"/>
      <c r="D426" s="77"/>
      <c r="E426" s="78"/>
      <c r="F426" s="79"/>
      <c r="G426" s="64"/>
      <c r="H426" s="78"/>
      <c r="I426" s="82"/>
      <c r="K426" s="64"/>
    </row>
    <row r="427" spans="1:11">
      <c r="A427" s="64"/>
      <c r="B427" s="64"/>
      <c r="C427" s="77"/>
      <c r="D427" s="77"/>
      <c r="E427" s="78"/>
      <c r="F427" s="79"/>
      <c r="G427" s="64"/>
      <c r="H427" s="78"/>
      <c r="I427" s="82"/>
      <c r="K427" s="64"/>
    </row>
    <row r="428" spans="1:11">
      <c r="A428" s="64"/>
      <c r="B428" s="64"/>
      <c r="C428" s="77"/>
      <c r="D428" s="77"/>
      <c r="E428" s="78"/>
      <c r="F428" s="79"/>
      <c r="G428" s="64"/>
      <c r="H428" s="78"/>
      <c r="I428" s="82"/>
      <c r="K428" s="64"/>
    </row>
    <row r="429" spans="1:11">
      <c r="A429" s="64"/>
      <c r="B429" s="64"/>
      <c r="C429" s="77"/>
      <c r="D429" s="77"/>
      <c r="E429" s="78"/>
      <c r="F429" s="79"/>
      <c r="G429" s="64"/>
      <c r="H429" s="78"/>
      <c r="I429" s="82"/>
      <c r="K429" s="64"/>
    </row>
    <row r="430" spans="1:11">
      <c r="A430" s="64"/>
      <c r="B430" s="64"/>
      <c r="C430" s="77"/>
      <c r="D430" s="77"/>
      <c r="E430" s="78"/>
      <c r="F430" s="79"/>
      <c r="G430" s="64"/>
      <c r="H430" s="78"/>
      <c r="I430" s="82"/>
      <c r="K430" s="64"/>
    </row>
    <row r="431" spans="1:11">
      <c r="A431" s="64"/>
      <c r="B431" s="64"/>
      <c r="C431" s="77"/>
      <c r="D431" s="77"/>
      <c r="E431" s="78"/>
      <c r="F431" s="79"/>
      <c r="G431" s="64"/>
      <c r="H431" s="78"/>
      <c r="I431" s="82"/>
      <c r="K431" s="64"/>
    </row>
    <row r="432" spans="1:11">
      <c r="A432" s="64"/>
      <c r="B432" s="64"/>
      <c r="C432" s="77"/>
      <c r="D432" s="77"/>
      <c r="E432" s="78"/>
      <c r="F432" s="79"/>
      <c r="G432" s="64"/>
      <c r="H432" s="78"/>
      <c r="I432" s="82"/>
      <c r="K432" s="64"/>
    </row>
    <row r="433" spans="1:11">
      <c r="A433" s="64"/>
      <c r="B433" s="64"/>
      <c r="C433" s="77"/>
      <c r="D433" s="77"/>
      <c r="E433" s="78"/>
      <c r="F433" s="79"/>
      <c r="G433" s="64"/>
      <c r="H433" s="78"/>
      <c r="I433" s="82"/>
      <c r="K433" s="64"/>
    </row>
    <row r="434" spans="1:11">
      <c r="A434" s="64"/>
      <c r="B434" s="64"/>
      <c r="C434" s="77"/>
      <c r="D434" s="77"/>
      <c r="E434" s="78"/>
      <c r="F434" s="79"/>
      <c r="G434" s="64"/>
      <c r="H434" s="78"/>
      <c r="I434" s="82"/>
      <c r="K434" s="64"/>
    </row>
    <row r="435" spans="1:11">
      <c r="A435" s="64"/>
      <c r="B435" s="64"/>
      <c r="C435" s="77"/>
      <c r="D435" s="77"/>
      <c r="E435" s="78"/>
      <c r="F435" s="79"/>
      <c r="G435" s="64"/>
      <c r="H435" s="78"/>
      <c r="I435" s="82"/>
      <c r="K435" s="64"/>
    </row>
    <row r="436" spans="1:11">
      <c r="A436" s="64"/>
      <c r="B436" s="64"/>
      <c r="C436" s="77"/>
      <c r="D436" s="77"/>
      <c r="E436" s="78"/>
      <c r="F436" s="79"/>
      <c r="G436" s="64"/>
      <c r="H436" s="78"/>
      <c r="I436" s="82"/>
      <c r="K436" s="64"/>
    </row>
    <row r="437" spans="1:11">
      <c r="A437" s="64"/>
      <c r="B437" s="64"/>
      <c r="C437" s="77"/>
      <c r="D437" s="77"/>
      <c r="E437" s="78"/>
      <c r="F437" s="79"/>
      <c r="G437" s="64"/>
      <c r="H437" s="78"/>
      <c r="I437" s="82"/>
      <c r="K437" s="64"/>
    </row>
    <row r="438" spans="1:11">
      <c r="A438" s="64"/>
      <c r="B438" s="64"/>
      <c r="C438" s="77"/>
      <c r="D438" s="77"/>
      <c r="E438" s="78"/>
      <c r="F438" s="79"/>
      <c r="G438" s="64"/>
      <c r="H438" s="78"/>
      <c r="I438" s="82"/>
      <c r="K438" s="64"/>
    </row>
    <row r="439" spans="1:11">
      <c r="A439" s="64"/>
      <c r="B439" s="64"/>
      <c r="C439" s="77"/>
      <c r="D439" s="77"/>
      <c r="E439" s="78"/>
      <c r="F439" s="79"/>
      <c r="G439" s="64"/>
      <c r="H439" s="78"/>
      <c r="I439" s="82"/>
      <c r="K439" s="64"/>
    </row>
    <row r="440" spans="1:11">
      <c r="A440" s="64"/>
      <c r="B440" s="64"/>
      <c r="C440" s="77"/>
      <c r="D440" s="77"/>
      <c r="E440" s="78"/>
      <c r="F440" s="79"/>
      <c r="G440" s="64"/>
      <c r="H440" s="78"/>
      <c r="I440" s="82"/>
      <c r="K440" s="64"/>
    </row>
    <row r="441" spans="1:11">
      <c r="A441" s="64"/>
      <c r="B441" s="64"/>
      <c r="C441" s="77"/>
      <c r="D441" s="77"/>
      <c r="E441" s="78"/>
      <c r="F441" s="79"/>
      <c r="G441" s="64"/>
      <c r="H441" s="78"/>
      <c r="I441" s="82"/>
      <c r="K441" s="64"/>
    </row>
    <row r="442" spans="1:11">
      <c r="A442" s="64"/>
      <c r="B442" s="64"/>
      <c r="C442" s="77"/>
      <c r="D442" s="77"/>
      <c r="E442" s="78"/>
      <c r="F442" s="79"/>
      <c r="G442" s="64"/>
      <c r="H442" s="78"/>
      <c r="I442" s="82"/>
      <c r="K442" s="64"/>
    </row>
    <row r="443" spans="1:11">
      <c r="A443" s="64"/>
      <c r="B443" s="64"/>
      <c r="G443" s="64"/>
      <c r="H443" s="78"/>
      <c r="I443" s="82"/>
      <c r="K443" s="64"/>
    </row>
    <row r="444" spans="1:11">
      <c r="A444" s="64"/>
      <c r="B444" s="64"/>
      <c r="G444" s="64"/>
      <c r="H444" s="78"/>
      <c r="I444" s="82"/>
      <c r="K444" s="64"/>
    </row>
    <row r="445" spans="1:11">
      <c r="A445" s="64"/>
      <c r="B445" s="64"/>
      <c r="G445" s="64"/>
      <c r="H445" s="78"/>
      <c r="I445" s="82"/>
      <c r="K445" s="64"/>
    </row>
    <row r="446" spans="1:11">
      <c r="G446" s="64"/>
      <c r="H446" s="78"/>
      <c r="I446" s="82"/>
      <c r="K446" s="64"/>
    </row>
    <row r="447" spans="1:11">
      <c r="G447" s="64"/>
      <c r="H447" s="78"/>
      <c r="I447" s="82"/>
      <c r="K447" s="64"/>
    </row>
    <row r="448" spans="1:11">
      <c r="G448" s="64"/>
      <c r="H448" s="78"/>
      <c r="I448" s="82"/>
      <c r="K448" s="64"/>
    </row>
    <row r="449" spans="7:11">
      <c r="G449" s="64"/>
      <c r="K449" s="64"/>
    </row>
    <row r="450" spans="7:11">
      <c r="K450" s="64"/>
    </row>
    <row r="451" spans="7:11">
      <c r="K451" s="64"/>
    </row>
    <row r="452" spans="7:11">
      <c r="K452" s="64"/>
    </row>
    <row r="453" spans="7:11">
      <c r="K453" s="64"/>
    </row>
    <row r="454" spans="7:11">
      <c r="K454" s="64"/>
    </row>
    <row r="455" spans="7:11">
      <c r="K455" s="64"/>
    </row>
    <row r="456" spans="7:11">
      <c r="K456" s="64"/>
    </row>
    <row r="457" spans="7:11">
      <c r="K457" s="64"/>
    </row>
    <row r="458" spans="7:11">
      <c r="K458" s="64"/>
    </row>
    <row r="459" spans="7:11">
      <c r="K459" s="64"/>
    </row>
    <row r="460" spans="7:11">
      <c r="K460" s="64"/>
    </row>
    <row r="461" spans="7:11">
      <c r="K461" s="64"/>
    </row>
    <row r="462" spans="7:11">
      <c r="K462" s="64"/>
    </row>
    <row r="463" spans="7:11">
      <c r="K463" s="64"/>
    </row>
    <row r="464" spans="7:11">
      <c r="K464" s="64"/>
    </row>
    <row r="465" spans="11:11">
      <c r="K465" s="64"/>
    </row>
    <row r="466" spans="11:11">
      <c r="K466" s="64"/>
    </row>
    <row r="467" spans="11:11">
      <c r="K467" s="64"/>
    </row>
    <row r="468" spans="11:11">
      <c r="K468" s="64"/>
    </row>
    <row r="469" spans="11:11">
      <c r="K469" s="64"/>
    </row>
    <row r="470" spans="11:11">
      <c r="K470" s="64"/>
    </row>
    <row r="471" spans="11:11">
      <c r="K471" s="64"/>
    </row>
    <row r="472" spans="11:11">
      <c r="K472" s="64"/>
    </row>
    <row r="473" spans="11:11">
      <c r="K473" s="64"/>
    </row>
    <row r="474" spans="11:11">
      <c r="K474" s="64"/>
    </row>
  </sheetData>
  <sheetProtection sheet="1" objects="1" scenarios="1"/>
  <mergeCells count="91">
    <mergeCell ref="I293:J293"/>
    <mergeCell ref="I294:J294"/>
    <mergeCell ref="I295:J295"/>
    <mergeCell ref="G289:L290"/>
    <mergeCell ref="G283:L283"/>
    <mergeCell ref="G284:L284"/>
    <mergeCell ref="G285:L285"/>
    <mergeCell ref="G286:L286"/>
    <mergeCell ref="G287:L287"/>
    <mergeCell ref="G273:L273"/>
    <mergeCell ref="G274:L274"/>
    <mergeCell ref="G275:L275"/>
    <mergeCell ref="B288:F288"/>
    <mergeCell ref="G277:L277"/>
    <mergeCell ref="G278:L278"/>
    <mergeCell ref="G279:L279"/>
    <mergeCell ref="G280:L280"/>
    <mergeCell ref="G281:L281"/>
    <mergeCell ref="G282:L282"/>
    <mergeCell ref="G267:L267"/>
    <mergeCell ref="G268:L268"/>
    <mergeCell ref="G269:L269"/>
    <mergeCell ref="G271:L271"/>
    <mergeCell ref="G272:L272"/>
    <mergeCell ref="G260:L260"/>
    <mergeCell ref="G261:L261"/>
    <mergeCell ref="G262:L262"/>
    <mergeCell ref="G264:L264"/>
    <mergeCell ref="G266:L266"/>
    <mergeCell ref="G253:L253"/>
    <mergeCell ref="G255:L255"/>
    <mergeCell ref="G256:L256"/>
    <mergeCell ref="G257:L257"/>
    <mergeCell ref="G258:L258"/>
    <mergeCell ref="G235:I235"/>
    <mergeCell ref="G236:I236"/>
    <mergeCell ref="G250:L250"/>
    <mergeCell ref="G251:L251"/>
    <mergeCell ref="G252:L252"/>
    <mergeCell ref="A190:A194"/>
    <mergeCell ref="A197:A201"/>
    <mergeCell ref="A205:A207"/>
    <mergeCell ref="A211:A213"/>
    <mergeCell ref="A217:A221"/>
    <mergeCell ref="A113:A117"/>
    <mergeCell ref="A120:A126"/>
    <mergeCell ref="G263:L263"/>
    <mergeCell ref="G223:L223"/>
    <mergeCell ref="G224:L224"/>
    <mergeCell ref="G225:L225"/>
    <mergeCell ref="G226:L226"/>
    <mergeCell ref="G227:L227"/>
    <mergeCell ref="A129:A133"/>
    <mergeCell ref="A136:A141"/>
    <mergeCell ref="A145:A151"/>
    <mergeCell ref="A159:A162"/>
    <mergeCell ref="A165:A168"/>
    <mergeCell ref="A171:A174"/>
    <mergeCell ref="A177:A180"/>
    <mergeCell ref="A183:A187"/>
    <mergeCell ref="A75:A78"/>
    <mergeCell ref="A81:A85"/>
    <mergeCell ref="A88:A94"/>
    <mergeCell ref="A97:A101"/>
    <mergeCell ref="A104:A110"/>
    <mergeCell ref="A36:A40"/>
    <mergeCell ref="A43:A47"/>
    <mergeCell ref="A50:A54"/>
    <mergeCell ref="A57:A61"/>
    <mergeCell ref="A65:A71"/>
    <mergeCell ref="H10:K10"/>
    <mergeCell ref="J12:L12"/>
    <mergeCell ref="A15:A19"/>
    <mergeCell ref="A22:A26"/>
    <mergeCell ref="A29:A33"/>
    <mergeCell ref="A8:B8"/>
    <mergeCell ref="D8:F8"/>
    <mergeCell ref="A9:B9"/>
    <mergeCell ref="D9:F9"/>
    <mergeCell ref="A10:C11"/>
    <mergeCell ref="A6:B6"/>
    <mergeCell ref="D6:F6"/>
    <mergeCell ref="H6:K6"/>
    <mergeCell ref="A7:B7"/>
    <mergeCell ref="D7:F7"/>
    <mergeCell ref="H7:K7"/>
    <mergeCell ref="B2:F3"/>
    <mergeCell ref="G2:I2"/>
    <mergeCell ref="G4:K4"/>
    <mergeCell ref="A5:B5"/>
    <mergeCell ref="D5:F5"/>
  </mergeCells>
  <pageMargins left="0.7" right="0.7" top="0.75" bottom="0.75" header="0.3" footer="0.3"/>
  <pageSetup scale="68" fitToHeight="4" orientation="portrait" r:id="rId1"/>
  <headerFooter>
    <oddFooter>&amp;C &amp;"Arial,Bold Italic"            &amp;12 ZURN INDUSTRIES, LLC CHEMICAL&amp;"Arial,Regular"&amp;10 DRAINAGE SYSTEMS
              1801 PITTSBURGH AVE., P.O. BOX 13801, ERIE, PA 16514 PHONE: 814/455-0921 FAX: 814/875-1402 WEBSITE WWW.ZURN.COM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workbookViewId="0"/>
  </sheetViews>
  <sheetFormatPr defaultRowHeight="12.75"/>
  <cols>
    <col min="1" max="1" width="14.5703125" style="12" bestFit="1" customWidth="1"/>
    <col min="2" max="2" width="3.5703125" style="12" bestFit="1" customWidth="1"/>
    <col min="3" max="4" width="4.28515625" style="12" customWidth="1"/>
    <col min="5" max="5" width="7.5703125" style="12" customWidth="1"/>
    <col min="6" max="7" width="5.5703125" style="12" customWidth="1"/>
    <col min="8" max="9" width="5.42578125" style="12" customWidth="1"/>
    <col min="10" max="10" width="7.5703125" style="12" customWidth="1"/>
    <col min="11" max="13" width="5.85546875" style="12" customWidth="1"/>
    <col min="14" max="14" width="7" style="12" bestFit="1" customWidth="1"/>
    <col min="15" max="17" width="5.5703125" style="12" bestFit="1" customWidth="1"/>
    <col min="18" max="18" width="6.85546875" style="12" customWidth="1"/>
    <col min="19" max="22" width="5.42578125" style="12" customWidth="1"/>
    <col min="23" max="23" width="6.7109375" style="12" bestFit="1" customWidth="1"/>
    <col min="24" max="26" width="5.85546875" style="12" customWidth="1"/>
    <col min="27" max="27" width="6.42578125" style="13" bestFit="1" customWidth="1"/>
    <col min="28" max="30" width="5.5703125" style="12" bestFit="1" customWidth="1"/>
  </cols>
  <sheetData>
    <row r="1" spans="1:30">
      <c r="A1" s="14"/>
      <c r="B1" s="14"/>
      <c r="C1" s="14"/>
      <c r="D1" s="14"/>
      <c r="E1" s="14" t="s">
        <v>252</v>
      </c>
      <c r="F1" s="14" t="s">
        <v>253</v>
      </c>
      <c r="G1" s="14" t="s">
        <v>254</v>
      </c>
      <c r="H1" s="14" t="s">
        <v>255</v>
      </c>
      <c r="I1" s="14" t="s">
        <v>256</v>
      </c>
      <c r="J1" s="14" t="s">
        <v>248</v>
      </c>
      <c r="K1" s="14" t="s">
        <v>249</v>
      </c>
      <c r="L1" s="14" t="s">
        <v>250</v>
      </c>
      <c r="M1" s="14" t="s">
        <v>251</v>
      </c>
      <c r="N1" s="14" t="s">
        <v>283</v>
      </c>
      <c r="O1" s="14" t="s">
        <v>284</v>
      </c>
      <c r="P1" s="14" t="s">
        <v>285</v>
      </c>
      <c r="Q1" s="14" t="s">
        <v>286</v>
      </c>
      <c r="R1" s="14" t="s">
        <v>252</v>
      </c>
      <c r="S1" s="14" t="s">
        <v>253</v>
      </c>
      <c r="T1" s="14" t="s">
        <v>254</v>
      </c>
      <c r="U1" s="14" t="s">
        <v>255</v>
      </c>
      <c r="V1" s="14" t="s">
        <v>256</v>
      </c>
      <c r="W1" s="14" t="s">
        <v>248</v>
      </c>
      <c r="X1" s="14" t="s">
        <v>249</v>
      </c>
      <c r="Y1" s="14" t="s">
        <v>250</v>
      </c>
      <c r="Z1" s="14" t="s">
        <v>251</v>
      </c>
      <c r="AA1" s="90" t="s">
        <v>283</v>
      </c>
      <c r="AB1" s="14" t="s">
        <v>284</v>
      </c>
      <c r="AC1" s="14" t="s">
        <v>285</v>
      </c>
      <c r="AD1" s="14" t="s">
        <v>286</v>
      </c>
    </row>
    <row r="2" spans="1:30">
      <c r="A2" s="15" t="s">
        <v>241</v>
      </c>
      <c r="B2" s="15" t="s">
        <v>257</v>
      </c>
      <c r="C2" s="15" t="s">
        <v>258</v>
      </c>
      <c r="D2" s="15" t="s">
        <v>287</v>
      </c>
      <c r="E2" s="15" t="s">
        <v>242</v>
      </c>
      <c r="F2" s="15" t="s">
        <v>243</v>
      </c>
      <c r="G2" s="15" t="s">
        <v>244</v>
      </c>
      <c r="H2" s="15" t="s">
        <v>245</v>
      </c>
      <c r="I2" s="15" t="s">
        <v>246</v>
      </c>
      <c r="J2" s="15" t="s">
        <v>242</v>
      </c>
      <c r="K2" s="15" t="s">
        <v>243</v>
      </c>
      <c r="L2" s="15" t="s">
        <v>244</v>
      </c>
      <c r="M2" s="15" t="s">
        <v>245</v>
      </c>
      <c r="N2" s="15" t="s">
        <v>242</v>
      </c>
      <c r="O2" s="15" t="s">
        <v>243</v>
      </c>
      <c r="P2" s="15" t="s">
        <v>244</v>
      </c>
      <c r="Q2" s="15" t="s">
        <v>245</v>
      </c>
      <c r="R2" s="14"/>
      <c r="S2" s="14"/>
      <c r="T2" s="14"/>
      <c r="U2" s="14"/>
      <c r="V2" s="14"/>
      <c r="W2" s="14"/>
      <c r="X2" s="14"/>
      <c r="Y2" s="14"/>
      <c r="Z2" s="14"/>
      <c r="AA2" s="90"/>
      <c r="AB2" s="14"/>
      <c r="AC2" s="14"/>
      <c r="AD2" s="14"/>
    </row>
    <row r="3" spans="1:30">
      <c r="A3" s="1" t="s">
        <v>12</v>
      </c>
      <c r="B3" s="1">
        <f>'Quote Sheet'!D15</f>
        <v>0</v>
      </c>
      <c r="C3" s="1">
        <f>'Quote Sheet'!G15</f>
        <v>0</v>
      </c>
      <c r="D3" s="1">
        <f>'Quote Sheet'!J15</f>
        <v>0</v>
      </c>
      <c r="E3" s="13">
        <v>2</v>
      </c>
      <c r="F3" s="13"/>
      <c r="G3" s="13"/>
      <c r="H3" s="13"/>
      <c r="I3" s="13"/>
      <c r="J3" s="13">
        <v>2</v>
      </c>
      <c r="K3" s="13"/>
      <c r="L3" s="13"/>
      <c r="M3" s="13"/>
      <c r="N3" s="13">
        <v>2</v>
      </c>
      <c r="O3" s="13"/>
      <c r="P3" s="13"/>
      <c r="Q3" s="13"/>
      <c r="R3" s="13">
        <f t="shared" ref="R3:R66" si="0">B3*E3</f>
        <v>0</v>
      </c>
      <c r="S3" s="13">
        <f t="shared" ref="S3:V34" si="1">$B3*F3</f>
        <v>0</v>
      </c>
      <c r="T3" s="13">
        <f t="shared" si="1"/>
        <v>0</v>
      </c>
      <c r="U3" s="13">
        <f t="shared" si="1"/>
        <v>0</v>
      </c>
      <c r="V3" s="13">
        <f t="shared" si="1"/>
        <v>0</v>
      </c>
      <c r="W3" s="13">
        <f t="shared" ref="W3:Z34" si="2">$C3*J3</f>
        <v>0</v>
      </c>
      <c r="X3" s="13">
        <f t="shared" si="2"/>
        <v>0</v>
      </c>
      <c r="Y3" s="13">
        <f t="shared" si="2"/>
        <v>0</v>
      </c>
      <c r="Z3" s="13">
        <f t="shared" si="2"/>
        <v>0</v>
      </c>
      <c r="AA3" s="13">
        <f>$D3*N3</f>
        <v>0</v>
      </c>
      <c r="AB3" s="13">
        <f>$D3*O3</f>
        <v>0</v>
      </c>
      <c r="AC3" s="13">
        <f>$D3*P3</f>
        <v>0</v>
      </c>
      <c r="AD3" s="13">
        <f>$D3*Q3</f>
        <v>0</v>
      </c>
    </row>
    <row r="4" spans="1:30">
      <c r="A4" s="1" t="s">
        <v>13</v>
      </c>
      <c r="B4" s="1">
        <f>'Quote Sheet'!D16</f>
        <v>0</v>
      </c>
      <c r="C4" s="1">
        <f>'Quote Sheet'!G16</f>
        <v>0</v>
      </c>
      <c r="D4" s="1">
        <f>'Quote Sheet'!J16</f>
        <v>0</v>
      </c>
      <c r="F4" s="12">
        <v>2</v>
      </c>
      <c r="K4" s="12">
        <v>2</v>
      </c>
      <c r="O4" s="12">
        <v>2</v>
      </c>
      <c r="R4" s="13">
        <f t="shared" si="0"/>
        <v>0</v>
      </c>
      <c r="S4" s="13">
        <f t="shared" si="1"/>
        <v>0</v>
      </c>
      <c r="T4" s="13">
        <f t="shared" si="1"/>
        <v>0</v>
      </c>
      <c r="U4" s="13">
        <f t="shared" si="1"/>
        <v>0</v>
      </c>
      <c r="V4" s="13">
        <f t="shared" si="1"/>
        <v>0</v>
      </c>
      <c r="W4" s="13">
        <f t="shared" si="2"/>
        <v>0</v>
      </c>
      <c r="X4" s="13">
        <f t="shared" si="2"/>
        <v>0</v>
      </c>
      <c r="Y4" s="13">
        <f t="shared" si="2"/>
        <v>0</v>
      </c>
      <c r="Z4" s="13">
        <f t="shared" si="2"/>
        <v>0</v>
      </c>
      <c r="AA4" s="13">
        <f t="shared" ref="AA4:AD67" si="3">$D4*N4</f>
        <v>0</v>
      </c>
      <c r="AB4" s="13">
        <f t="shared" si="3"/>
        <v>0</v>
      </c>
      <c r="AC4" s="13">
        <f t="shared" si="3"/>
        <v>0</v>
      </c>
      <c r="AD4" s="13">
        <f t="shared" si="3"/>
        <v>0</v>
      </c>
    </row>
    <row r="5" spans="1:30">
      <c r="A5" s="1" t="s">
        <v>14</v>
      </c>
      <c r="B5" s="1">
        <f>'Quote Sheet'!D17</f>
        <v>0</v>
      </c>
      <c r="C5" s="1">
        <f>'Quote Sheet'!G17</f>
        <v>0</v>
      </c>
      <c r="D5" s="1">
        <f>'Quote Sheet'!J17</f>
        <v>0</v>
      </c>
      <c r="G5" s="12">
        <v>2</v>
      </c>
      <c r="L5" s="12">
        <v>2</v>
      </c>
      <c r="P5" s="12">
        <v>2</v>
      </c>
      <c r="R5" s="13">
        <f t="shared" si="0"/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3">
        <f t="shared" si="1"/>
        <v>0</v>
      </c>
      <c r="W5" s="13">
        <f t="shared" si="2"/>
        <v>0</v>
      </c>
      <c r="X5" s="13">
        <f t="shared" si="2"/>
        <v>0</v>
      </c>
      <c r="Y5" s="13">
        <f t="shared" si="2"/>
        <v>0</v>
      </c>
      <c r="Z5" s="13">
        <f t="shared" si="2"/>
        <v>0</v>
      </c>
      <c r="AA5" s="13">
        <f t="shared" si="3"/>
        <v>0</v>
      </c>
      <c r="AB5" s="13">
        <f t="shared" si="3"/>
        <v>0</v>
      </c>
      <c r="AC5" s="13">
        <f t="shared" si="3"/>
        <v>0</v>
      </c>
      <c r="AD5" s="13">
        <f t="shared" si="3"/>
        <v>0</v>
      </c>
    </row>
    <row r="6" spans="1:30">
      <c r="A6" s="1" t="s">
        <v>15</v>
      </c>
      <c r="B6" s="1">
        <f>'Quote Sheet'!D18</f>
        <v>0</v>
      </c>
      <c r="C6" s="1">
        <f>'Quote Sheet'!G18</f>
        <v>0</v>
      </c>
      <c r="D6" s="1">
        <f>'Quote Sheet'!J18</f>
        <v>0</v>
      </c>
      <c r="H6" s="12">
        <v>2</v>
      </c>
      <c r="M6" s="12">
        <v>2</v>
      </c>
      <c r="Q6" s="12">
        <v>2</v>
      </c>
      <c r="R6" s="13">
        <f t="shared" si="0"/>
        <v>0</v>
      </c>
      <c r="S6" s="13">
        <f t="shared" si="1"/>
        <v>0</v>
      </c>
      <c r="T6" s="13">
        <f t="shared" si="1"/>
        <v>0</v>
      </c>
      <c r="U6" s="13">
        <f t="shared" si="1"/>
        <v>0</v>
      </c>
      <c r="V6" s="13">
        <f t="shared" si="1"/>
        <v>0</v>
      </c>
      <c r="W6" s="13">
        <f t="shared" si="2"/>
        <v>0</v>
      </c>
      <c r="X6" s="13">
        <f t="shared" si="2"/>
        <v>0</v>
      </c>
      <c r="Y6" s="13">
        <f t="shared" si="2"/>
        <v>0</v>
      </c>
      <c r="Z6" s="13">
        <f t="shared" si="2"/>
        <v>0</v>
      </c>
      <c r="AA6" s="13">
        <f t="shared" si="3"/>
        <v>0</v>
      </c>
      <c r="AB6" s="13">
        <f t="shared" si="3"/>
        <v>0</v>
      </c>
      <c r="AC6" s="13">
        <f t="shared" si="3"/>
        <v>0</v>
      </c>
      <c r="AD6" s="13">
        <f t="shared" si="3"/>
        <v>0</v>
      </c>
    </row>
    <row r="7" spans="1:30">
      <c r="A7" s="1" t="s">
        <v>16</v>
      </c>
      <c r="B7" s="1">
        <f>'Quote Sheet'!D19</f>
        <v>0</v>
      </c>
      <c r="C7" s="1">
        <f>'Quote Sheet'!G19</f>
        <v>0</v>
      </c>
      <c r="D7" s="1">
        <f>'Quote Sheet'!J19</f>
        <v>0</v>
      </c>
      <c r="I7" s="12">
        <v>2</v>
      </c>
      <c r="R7" s="13">
        <f t="shared" si="0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3">
        <f t="shared" si="2"/>
        <v>0</v>
      </c>
      <c r="X7" s="13">
        <f t="shared" si="2"/>
        <v>0</v>
      </c>
      <c r="Y7" s="13">
        <f t="shared" si="2"/>
        <v>0</v>
      </c>
      <c r="Z7" s="13">
        <f t="shared" si="2"/>
        <v>0</v>
      </c>
      <c r="AA7" s="13">
        <f t="shared" si="3"/>
        <v>0</v>
      </c>
      <c r="AB7" s="13">
        <f t="shared" si="3"/>
        <v>0</v>
      </c>
      <c r="AC7" s="13">
        <f t="shared" si="3"/>
        <v>0</v>
      </c>
      <c r="AD7" s="13">
        <f t="shared" si="3"/>
        <v>0</v>
      </c>
    </row>
    <row r="8" spans="1:30">
      <c r="A8" s="1" t="s">
        <v>18</v>
      </c>
      <c r="B8" s="1">
        <f>'Quote Sheet'!D22</f>
        <v>0</v>
      </c>
      <c r="C8" s="1">
        <f>'Quote Sheet'!G22</f>
        <v>0</v>
      </c>
      <c r="D8" s="1">
        <f>'Quote Sheet'!J22</f>
        <v>0</v>
      </c>
      <c r="E8" s="13">
        <v>2</v>
      </c>
      <c r="F8" s="13"/>
      <c r="G8" s="13"/>
      <c r="H8" s="13"/>
      <c r="I8" s="13"/>
      <c r="J8" s="12">
        <v>2</v>
      </c>
      <c r="N8" s="12">
        <v>2</v>
      </c>
      <c r="R8" s="13">
        <f t="shared" si="0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2"/>
        <v>0</v>
      </c>
      <c r="X8" s="13">
        <f t="shared" si="2"/>
        <v>0</v>
      </c>
      <c r="Y8" s="13">
        <f t="shared" si="2"/>
        <v>0</v>
      </c>
      <c r="Z8" s="13">
        <f t="shared" si="2"/>
        <v>0</v>
      </c>
      <c r="AA8" s="13">
        <f t="shared" si="3"/>
        <v>0</v>
      </c>
      <c r="AB8" s="13">
        <f t="shared" si="3"/>
        <v>0</v>
      </c>
      <c r="AC8" s="13">
        <f t="shared" si="3"/>
        <v>0</v>
      </c>
      <c r="AD8" s="13">
        <f t="shared" si="3"/>
        <v>0</v>
      </c>
    </row>
    <row r="9" spans="1:30">
      <c r="A9" s="1" t="s">
        <v>19</v>
      </c>
      <c r="B9" s="1">
        <f>'Quote Sheet'!D23</f>
        <v>0</v>
      </c>
      <c r="C9" s="1">
        <f>'Quote Sheet'!G23</f>
        <v>0</v>
      </c>
      <c r="D9" s="1">
        <f>'Quote Sheet'!J23</f>
        <v>0</v>
      </c>
      <c r="F9" s="12">
        <v>2</v>
      </c>
      <c r="K9" s="12">
        <v>2</v>
      </c>
      <c r="O9" s="12">
        <v>2</v>
      </c>
      <c r="R9" s="13">
        <f t="shared" si="0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3"/>
        <v>0</v>
      </c>
      <c r="AB9" s="13">
        <f t="shared" si="3"/>
        <v>0</v>
      </c>
      <c r="AC9" s="13">
        <f t="shared" si="3"/>
        <v>0</v>
      </c>
      <c r="AD9" s="13">
        <f t="shared" si="3"/>
        <v>0</v>
      </c>
    </row>
    <row r="10" spans="1:30">
      <c r="A10" s="1" t="s">
        <v>20</v>
      </c>
      <c r="B10" s="1">
        <f>'Quote Sheet'!D24</f>
        <v>0</v>
      </c>
      <c r="C10" s="1">
        <f>'Quote Sheet'!G24</f>
        <v>0</v>
      </c>
      <c r="D10" s="1">
        <f>'Quote Sheet'!J24</f>
        <v>0</v>
      </c>
      <c r="G10" s="12">
        <v>2</v>
      </c>
      <c r="L10" s="12">
        <v>2</v>
      </c>
      <c r="P10" s="12">
        <v>2</v>
      </c>
      <c r="R10" s="13">
        <f t="shared" si="0"/>
        <v>0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0</v>
      </c>
      <c r="W10" s="13">
        <f t="shared" si="2"/>
        <v>0</v>
      </c>
      <c r="X10" s="13">
        <f t="shared" si="2"/>
        <v>0</v>
      </c>
      <c r="Y10" s="13">
        <f t="shared" si="2"/>
        <v>0</v>
      </c>
      <c r="Z10" s="13">
        <f t="shared" si="2"/>
        <v>0</v>
      </c>
      <c r="AA10" s="13">
        <f t="shared" si="3"/>
        <v>0</v>
      </c>
      <c r="AB10" s="13">
        <f t="shared" si="3"/>
        <v>0</v>
      </c>
      <c r="AC10" s="13">
        <f t="shared" si="3"/>
        <v>0</v>
      </c>
      <c r="AD10" s="13">
        <f t="shared" si="3"/>
        <v>0</v>
      </c>
    </row>
    <row r="11" spans="1:30">
      <c r="A11" s="1" t="s">
        <v>21</v>
      </c>
      <c r="B11" s="1">
        <f>'Quote Sheet'!D25</f>
        <v>0</v>
      </c>
      <c r="C11" s="1">
        <f>'Quote Sheet'!G25</f>
        <v>0</v>
      </c>
      <c r="D11" s="1">
        <f>'Quote Sheet'!J25</f>
        <v>0</v>
      </c>
      <c r="H11" s="12">
        <v>2</v>
      </c>
      <c r="M11" s="12">
        <v>2</v>
      </c>
      <c r="Q11" s="12">
        <v>2</v>
      </c>
      <c r="R11" s="13">
        <f t="shared" si="0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3"/>
        <v>0</v>
      </c>
      <c r="AB11" s="13">
        <f t="shared" si="3"/>
        <v>0</v>
      </c>
      <c r="AC11" s="13">
        <f t="shared" si="3"/>
        <v>0</v>
      </c>
      <c r="AD11" s="13">
        <f t="shared" si="3"/>
        <v>0</v>
      </c>
    </row>
    <row r="12" spans="1:30">
      <c r="A12" s="1" t="s">
        <v>22</v>
      </c>
      <c r="B12" s="1">
        <f>'Quote Sheet'!D26</f>
        <v>0</v>
      </c>
      <c r="C12" s="1">
        <f>'Quote Sheet'!G26</f>
        <v>0</v>
      </c>
      <c r="D12" s="1">
        <f>'Quote Sheet'!J26</f>
        <v>0</v>
      </c>
      <c r="I12" s="12">
        <v>2</v>
      </c>
      <c r="R12" s="13">
        <f t="shared" si="0"/>
        <v>0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  <c r="Z12" s="13">
        <f t="shared" si="2"/>
        <v>0</v>
      </c>
      <c r="AA12" s="13">
        <f t="shared" si="3"/>
        <v>0</v>
      </c>
      <c r="AB12" s="13">
        <f t="shared" si="3"/>
        <v>0</v>
      </c>
      <c r="AC12" s="13">
        <f t="shared" si="3"/>
        <v>0</v>
      </c>
      <c r="AD12" s="13">
        <f t="shared" si="3"/>
        <v>0</v>
      </c>
    </row>
    <row r="13" spans="1:30">
      <c r="A13" s="1" t="s">
        <v>24</v>
      </c>
      <c r="B13" s="1">
        <f>'Quote Sheet'!D29</f>
        <v>0</v>
      </c>
      <c r="C13" s="1">
        <f>'Quote Sheet'!G29</f>
        <v>0</v>
      </c>
      <c r="D13" s="1">
        <f>'Quote Sheet'!J29</f>
        <v>0</v>
      </c>
      <c r="E13" s="13">
        <v>1</v>
      </c>
      <c r="F13" s="13"/>
      <c r="G13" s="13"/>
      <c r="H13" s="13"/>
      <c r="I13" s="13"/>
      <c r="J13" s="12">
        <v>1</v>
      </c>
      <c r="N13" s="12">
        <v>1</v>
      </c>
      <c r="R13" s="13">
        <f t="shared" si="0"/>
        <v>0</v>
      </c>
      <c r="S13" s="13">
        <f t="shared" si="1"/>
        <v>0</v>
      </c>
      <c r="T13" s="13">
        <f t="shared" si="1"/>
        <v>0</v>
      </c>
      <c r="U13" s="13">
        <f t="shared" si="1"/>
        <v>0</v>
      </c>
      <c r="V13" s="13">
        <f t="shared" si="1"/>
        <v>0</v>
      </c>
      <c r="W13" s="13">
        <f t="shared" si="2"/>
        <v>0</v>
      </c>
      <c r="X13" s="13">
        <f t="shared" si="2"/>
        <v>0</v>
      </c>
      <c r="Y13" s="13">
        <f t="shared" si="2"/>
        <v>0</v>
      </c>
      <c r="Z13" s="13">
        <f t="shared" si="2"/>
        <v>0</v>
      </c>
      <c r="AA13" s="13">
        <f t="shared" si="3"/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</row>
    <row r="14" spans="1:30">
      <c r="A14" s="1" t="s">
        <v>25</v>
      </c>
      <c r="B14" s="1">
        <f>'Quote Sheet'!D30</f>
        <v>0</v>
      </c>
      <c r="C14" s="1">
        <f>'Quote Sheet'!G30</f>
        <v>0</v>
      </c>
      <c r="D14" s="1">
        <f>'Quote Sheet'!J30</f>
        <v>0</v>
      </c>
      <c r="F14" s="12">
        <v>1</v>
      </c>
      <c r="K14" s="12">
        <v>1</v>
      </c>
      <c r="O14" s="12">
        <v>1</v>
      </c>
      <c r="R14" s="13">
        <f t="shared" si="0"/>
        <v>0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0</v>
      </c>
      <c r="W14" s="13">
        <f t="shared" si="2"/>
        <v>0</v>
      </c>
      <c r="X14" s="13">
        <f t="shared" si="2"/>
        <v>0</v>
      </c>
      <c r="Y14" s="13">
        <f t="shared" si="2"/>
        <v>0</v>
      </c>
      <c r="Z14" s="13">
        <f t="shared" si="2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>
        <f t="shared" si="3"/>
        <v>0</v>
      </c>
    </row>
    <row r="15" spans="1:30">
      <c r="A15" s="1" t="s">
        <v>26</v>
      </c>
      <c r="B15" s="1">
        <f>'Quote Sheet'!D31</f>
        <v>0</v>
      </c>
      <c r="C15" s="1">
        <f>'Quote Sheet'!G31</f>
        <v>0</v>
      </c>
      <c r="D15" s="1">
        <f>'Quote Sheet'!J31</f>
        <v>0</v>
      </c>
      <c r="G15" s="12">
        <v>1</v>
      </c>
      <c r="L15" s="12">
        <v>1</v>
      </c>
      <c r="P15" s="12">
        <v>1</v>
      </c>
      <c r="R15" s="13">
        <f t="shared" si="0"/>
        <v>0</v>
      </c>
      <c r="S15" s="13">
        <f t="shared" si="1"/>
        <v>0</v>
      </c>
      <c r="T15" s="13">
        <f t="shared" si="1"/>
        <v>0</v>
      </c>
      <c r="U15" s="13">
        <f t="shared" si="1"/>
        <v>0</v>
      </c>
      <c r="V15" s="13">
        <f t="shared" si="1"/>
        <v>0</v>
      </c>
      <c r="W15" s="13">
        <f t="shared" si="2"/>
        <v>0</v>
      </c>
      <c r="X15" s="13">
        <f t="shared" si="2"/>
        <v>0</v>
      </c>
      <c r="Y15" s="13">
        <f t="shared" si="2"/>
        <v>0</v>
      </c>
      <c r="Z15" s="13">
        <f t="shared" si="2"/>
        <v>0</v>
      </c>
      <c r="AA15" s="13">
        <f t="shared" si="3"/>
        <v>0</v>
      </c>
      <c r="AB15" s="13">
        <f t="shared" si="3"/>
        <v>0</v>
      </c>
      <c r="AC15" s="13">
        <f t="shared" si="3"/>
        <v>0</v>
      </c>
      <c r="AD15" s="13">
        <f t="shared" si="3"/>
        <v>0</v>
      </c>
    </row>
    <row r="16" spans="1:30">
      <c r="A16" s="1" t="s">
        <v>27</v>
      </c>
      <c r="B16" s="1">
        <f>'Quote Sheet'!D32</f>
        <v>0</v>
      </c>
      <c r="C16" s="1">
        <f>'Quote Sheet'!G32</f>
        <v>0</v>
      </c>
      <c r="D16" s="1">
        <f>'Quote Sheet'!J32</f>
        <v>0</v>
      </c>
      <c r="H16" s="12">
        <v>1</v>
      </c>
      <c r="M16" s="12">
        <v>1</v>
      </c>
      <c r="Q16" s="12">
        <v>1</v>
      </c>
      <c r="R16" s="13">
        <f t="shared" si="0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2"/>
        <v>0</v>
      </c>
      <c r="X16" s="13">
        <f t="shared" si="2"/>
        <v>0</v>
      </c>
      <c r="Y16" s="13">
        <f t="shared" si="2"/>
        <v>0</v>
      </c>
      <c r="Z16" s="13">
        <f t="shared" si="2"/>
        <v>0</v>
      </c>
      <c r="AA16" s="13">
        <f t="shared" si="3"/>
        <v>0</v>
      </c>
      <c r="AB16" s="13">
        <f t="shared" si="3"/>
        <v>0</v>
      </c>
      <c r="AC16" s="13">
        <f t="shared" si="3"/>
        <v>0</v>
      </c>
      <c r="AD16" s="13">
        <f t="shared" si="3"/>
        <v>0</v>
      </c>
    </row>
    <row r="17" spans="1:30">
      <c r="A17" s="1" t="s">
        <v>28</v>
      </c>
      <c r="B17" s="1">
        <f>'Quote Sheet'!D33</f>
        <v>0</v>
      </c>
      <c r="C17" s="1">
        <f>'Quote Sheet'!G33</f>
        <v>0</v>
      </c>
      <c r="D17" s="1">
        <f>'Quote Sheet'!J33</f>
        <v>0</v>
      </c>
      <c r="I17" s="12">
        <v>1</v>
      </c>
      <c r="R17" s="13">
        <f t="shared" si="0"/>
        <v>0</v>
      </c>
      <c r="S17" s="13">
        <f t="shared" si="1"/>
        <v>0</v>
      </c>
      <c r="T17" s="13">
        <f t="shared" si="1"/>
        <v>0</v>
      </c>
      <c r="U17" s="13">
        <f t="shared" si="1"/>
        <v>0</v>
      </c>
      <c r="V17" s="13">
        <f t="shared" si="1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13">
        <f t="shared" si="3"/>
        <v>0</v>
      </c>
      <c r="AB17" s="13">
        <f t="shared" si="3"/>
        <v>0</v>
      </c>
      <c r="AC17" s="13">
        <f t="shared" si="3"/>
        <v>0</v>
      </c>
      <c r="AD17" s="13">
        <f t="shared" si="3"/>
        <v>0</v>
      </c>
    </row>
    <row r="18" spans="1:30">
      <c r="A18" s="1" t="s">
        <v>31</v>
      </c>
      <c r="B18" s="1">
        <f>'Quote Sheet'!D36</f>
        <v>0</v>
      </c>
      <c r="C18" s="1">
        <f>'Quote Sheet'!G36</f>
        <v>0</v>
      </c>
      <c r="D18" s="1">
        <f>'Quote Sheet'!J36</f>
        <v>0</v>
      </c>
      <c r="E18" s="13">
        <v>2</v>
      </c>
      <c r="F18" s="13"/>
      <c r="G18" s="13"/>
      <c r="H18" s="13"/>
      <c r="I18" s="13"/>
      <c r="J18" s="13">
        <v>2</v>
      </c>
      <c r="K18" s="13"/>
      <c r="L18" s="13"/>
      <c r="M18" s="13"/>
      <c r="N18" s="13">
        <v>2</v>
      </c>
      <c r="O18" s="13"/>
      <c r="P18" s="13"/>
      <c r="Q18" s="13"/>
      <c r="R18" s="13">
        <f t="shared" si="0"/>
        <v>0</v>
      </c>
      <c r="S18" s="13">
        <f t="shared" si="1"/>
        <v>0</v>
      </c>
      <c r="T18" s="13">
        <f t="shared" si="1"/>
        <v>0</v>
      </c>
      <c r="U18" s="13">
        <f t="shared" si="1"/>
        <v>0</v>
      </c>
      <c r="V18" s="13">
        <f t="shared" si="1"/>
        <v>0</v>
      </c>
      <c r="W18" s="13">
        <f t="shared" si="2"/>
        <v>0</v>
      </c>
      <c r="X18" s="13">
        <f t="shared" si="2"/>
        <v>0</v>
      </c>
      <c r="Y18" s="13">
        <f t="shared" si="2"/>
        <v>0</v>
      </c>
      <c r="Z18" s="13">
        <f t="shared" si="2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</row>
    <row r="19" spans="1:30">
      <c r="A19" s="1" t="s">
        <v>32</v>
      </c>
      <c r="B19" s="1">
        <f>'Quote Sheet'!D37</f>
        <v>0</v>
      </c>
      <c r="C19" s="1">
        <f>'Quote Sheet'!G37</f>
        <v>0</v>
      </c>
      <c r="D19" s="1">
        <f>'Quote Sheet'!J37</f>
        <v>0</v>
      </c>
      <c r="F19" s="12">
        <v>2</v>
      </c>
      <c r="K19" s="12">
        <v>2</v>
      </c>
      <c r="O19" s="12">
        <v>2</v>
      </c>
      <c r="R19" s="13">
        <f t="shared" si="0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3"/>
        <v>0</v>
      </c>
      <c r="AB19" s="13">
        <f t="shared" si="3"/>
        <v>0</v>
      </c>
      <c r="AC19" s="13">
        <f t="shared" si="3"/>
        <v>0</v>
      </c>
      <c r="AD19" s="13">
        <f t="shared" si="3"/>
        <v>0</v>
      </c>
    </row>
    <row r="20" spans="1:30">
      <c r="A20" s="1" t="s">
        <v>33</v>
      </c>
      <c r="B20" s="1">
        <f>'Quote Sheet'!D38</f>
        <v>0</v>
      </c>
      <c r="C20" s="1">
        <f>'Quote Sheet'!G38</f>
        <v>0</v>
      </c>
      <c r="D20" s="1">
        <f>'Quote Sheet'!J38</f>
        <v>0</v>
      </c>
      <c r="G20" s="12">
        <v>2</v>
      </c>
      <c r="L20" s="12">
        <v>2</v>
      </c>
      <c r="P20" s="12">
        <v>2</v>
      </c>
      <c r="R20" s="13">
        <f t="shared" si="0"/>
        <v>0</v>
      </c>
      <c r="S20" s="13">
        <f t="shared" si="1"/>
        <v>0</v>
      </c>
      <c r="T20" s="13">
        <f t="shared" si="1"/>
        <v>0</v>
      </c>
      <c r="U20" s="13">
        <f t="shared" si="1"/>
        <v>0</v>
      </c>
      <c r="V20" s="13">
        <f t="shared" si="1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3"/>
        <v>0</v>
      </c>
      <c r="AB20" s="13">
        <f t="shared" si="3"/>
        <v>0</v>
      </c>
      <c r="AC20" s="13">
        <f t="shared" si="3"/>
        <v>0</v>
      </c>
      <c r="AD20" s="13">
        <f t="shared" si="3"/>
        <v>0</v>
      </c>
    </row>
    <row r="21" spans="1:30">
      <c r="A21" s="1" t="s">
        <v>34</v>
      </c>
      <c r="B21" s="1">
        <f>'Quote Sheet'!D39</f>
        <v>0</v>
      </c>
      <c r="C21" s="1">
        <f>'Quote Sheet'!G39</f>
        <v>0</v>
      </c>
      <c r="D21" s="1">
        <f>'Quote Sheet'!J39</f>
        <v>0</v>
      </c>
      <c r="H21" s="12">
        <v>2</v>
      </c>
      <c r="M21" s="12">
        <v>2</v>
      </c>
      <c r="Q21" s="12">
        <v>2</v>
      </c>
      <c r="R21" s="13">
        <f t="shared" si="0"/>
        <v>0</v>
      </c>
      <c r="S21" s="13">
        <f t="shared" si="1"/>
        <v>0</v>
      </c>
      <c r="T21" s="13">
        <f t="shared" si="1"/>
        <v>0</v>
      </c>
      <c r="U21" s="13">
        <f t="shared" si="1"/>
        <v>0</v>
      </c>
      <c r="V21" s="13">
        <f t="shared" si="1"/>
        <v>0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13">
        <f t="shared" si="2"/>
        <v>0</v>
      </c>
      <c r="AA21" s="13">
        <f t="shared" si="3"/>
        <v>0</v>
      </c>
      <c r="AB21" s="13">
        <f t="shared" si="3"/>
        <v>0</v>
      </c>
      <c r="AC21" s="13">
        <f t="shared" si="3"/>
        <v>0</v>
      </c>
      <c r="AD21" s="13">
        <f t="shared" si="3"/>
        <v>0</v>
      </c>
    </row>
    <row r="22" spans="1:30">
      <c r="A22" s="1" t="s">
        <v>35</v>
      </c>
      <c r="B22" s="1">
        <f>'Quote Sheet'!D40</f>
        <v>0</v>
      </c>
      <c r="C22" s="1">
        <f>'Quote Sheet'!G40</f>
        <v>0</v>
      </c>
      <c r="D22" s="1">
        <f>'Quote Sheet'!J40</f>
        <v>0</v>
      </c>
      <c r="I22" s="12">
        <v>2</v>
      </c>
      <c r="R22" s="13">
        <f t="shared" si="0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 s="13">
        <f t="shared" si="1"/>
        <v>0</v>
      </c>
      <c r="W22" s="13">
        <f t="shared" si="2"/>
        <v>0</v>
      </c>
      <c r="X22" s="13">
        <f t="shared" si="2"/>
        <v>0</v>
      </c>
      <c r="Y22" s="13">
        <f t="shared" si="2"/>
        <v>0</v>
      </c>
      <c r="Z22" s="13">
        <f t="shared" si="2"/>
        <v>0</v>
      </c>
      <c r="AA22" s="13">
        <f t="shared" si="3"/>
        <v>0</v>
      </c>
      <c r="AB22" s="13">
        <f t="shared" si="3"/>
        <v>0</v>
      </c>
      <c r="AC22" s="13">
        <f t="shared" si="3"/>
        <v>0</v>
      </c>
      <c r="AD22" s="13">
        <f t="shared" si="3"/>
        <v>0</v>
      </c>
    </row>
    <row r="23" spans="1:30">
      <c r="A23" s="1" t="s">
        <v>37</v>
      </c>
      <c r="B23" s="1">
        <f>'Quote Sheet'!D43</f>
        <v>0</v>
      </c>
      <c r="C23" s="1">
        <f>'Quote Sheet'!G43</f>
        <v>0</v>
      </c>
      <c r="D23" s="1">
        <f>'Quote Sheet'!J43</f>
        <v>0</v>
      </c>
      <c r="E23" s="13">
        <v>2</v>
      </c>
      <c r="F23" s="13"/>
      <c r="G23" s="13"/>
      <c r="H23" s="13"/>
      <c r="I23" s="13"/>
      <c r="J23" s="13">
        <v>2</v>
      </c>
      <c r="K23" s="13"/>
      <c r="L23" s="13"/>
      <c r="M23" s="13"/>
      <c r="N23" s="13">
        <v>2</v>
      </c>
      <c r="O23" s="13"/>
      <c r="P23" s="13"/>
      <c r="Q23" s="13"/>
      <c r="R23" s="13">
        <f t="shared" si="0"/>
        <v>0</v>
      </c>
      <c r="S23" s="13">
        <f t="shared" si="1"/>
        <v>0</v>
      </c>
      <c r="T23" s="13">
        <f t="shared" si="1"/>
        <v>0</v>
      </c>
      <c r="U23" s="13">
        <f t="shared" si="1"/>
        <v>0</v>
      </c>
      <c r="V23" s="13">
        <f t="shared" si="1"/>
        <v>0</v>
      </c>
      <c r="W23" s="13">
        <f t="shared" si="2"/>
        <v>0</v>
      </c>
      <c r="X23" s="13">
        <f t="shared" si="2"/>
        <v>0</v>
      </c>
      <c r="Y23" s="13">
        <f t="shared" si="2"/>
        <v>0</v>
      </c>
      <c r="Z23" s="13">
        <f t="shared" si="2"/>
        <v>0</v>
      </c>
      <c r="AA23" s="13">
        <f t="shared" si="3"/>
        <v>0</v>
      </c>
      <c r="AB23" s="13">
        <f t="shared" si="3"/>
        <v>0</v>
      </c>
      <c r="AC23" s="13">
        <f t="shared" si="3"/>
        <v>0</v>
      </c>
      <c r="AD23" s="13">
        <f t="shared" si="3"/>
        <v>0</v>
      </c>
    </row>
    <row r="24" spans="1:30">
      <c r="A24" s="1" t="s">
        <v>38</v>
      </c>
      <c r="B24" s="1">
        <f>'Quote Sheet'!D44</f>
        <v>0</v>
      </c>
      <c r="C24" s="1">
        <f>'Quote Sheet'!G44</f>
        <v>0</v>
      </c>
      <c r="D24" s="1">
        <f>'Quote Sheet'!J44</f>
        <v>0</v>
      </c>
      <c r="F24" s="12">
        <v>2</v>
      </c>
      <c r="K24" s="12">
        <v>2</v>
      </c>
      <c r="O24" s="12">
        <v>2</v>
      </c>
      <c r="R24" s="13">
        <f t="shared" si="0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2"/>
        <v>0</v>
      </c>
      <c r="X24" s="13">
        <f t="shared" si="2"/>
        <v>0</v>
      </c>
      <c r="Y24" s="13">
        <f t="shared" si="2"/>
        <v>0</v>
      </c>
      <c r="Z24" s="13">
        <f t="shared" si="2"/>
        <v>0</v>
      </c>
      <c r="AA24" s="13">
        <f t="shared" si="3"/>
        <v>0</v>
      </c>
      <c r="AB24" s="13">
        <f t="shared" si="3"/>
        <v>0</v>
      </c>
      <c r="AC24" s="13">
        <f t="shared" si="3"/>
        <v>0</v>
      </c>
      <c r="AD24" s="13">
        <f t="shared" si="3"/>
        <v>0</v>
      </c>
    </row>
    <row r="25" spans="1:30">
      <c r="A25" s="1" t="s">
        <v>39</v>
      </c>
      <c r="B25" s="1">
        <f>'Quote Sheet'!D45</f>
        <v>0</v>
      </c>
      <c r="C25" s="1">
        <f>'Quote Sheet'!G45</f>
        <v>0</v>
      </c>
      <c r="D25" s="1">
        <f>'Quote Sheet'!J45</f>
        <v>0</v>
      </c>
      <c r="G25" s="12">
        <v>2</v>
      </c>
      <c r="L25" s="12">
        <v>2</v>
      </c>
      <c r="P25" s="12">
        <v>2</v>
      </c>
      <c r="R25" s="13">
        <f t="shared" si="0"/>
        <v>0</v>
      </c>
      <c r="S25" s="13">
        <f t="shared" si="1"/>
        <v>0</v>
      </c>
      <c r="T25" s="13">
        <f t="shared" si="1"/>
        <v>0</v>
      </c>
      <c r="U25" s="13">
        <f t="shared" si="1"/>
        <v>0</v>
      </c>
      <c r="V25" s="13">
        <f t="shared" si="1"/>
        <v>0</v>
      </c>
      <c r="W25" s="13">
        <f t="shared" si="2"/>
        <v>0</v>
      </c>
      <c r="X25" s="13">
        <f t="shared" si="2"/>
        <v>0</v>
      </c>
      <c r="Y25" s="13">
        <f t="shared" si="2"/>
        <v>0</v>
      </c>
      <c r="Z25" s="13">
        <f t="shared" si="2"/>
        <v>0</v>
      </c>
      <c r="AA25" s="13">
        <f t="shared" si="3"/>
        <v>0</v>
      </c>
      <c r="AB25" s="13">
        <f t="shared" si="3"/>
        <v>0</v>
      </c>
      <c r="AC25" s="13">
        <f t="shared" si="3"/>
        <v>0</v>
      </c>
      <c r="AD25" s="13">
        <f t="shared" si="3"/>
        <v>0</v>
      </c>
    </row>
    <row r="26" spans="1:30">
      <c r="A26" s="1" t="s">
        <v>40</v>
      </c>
      <c r="B26" s="1">
        <f>'Quote Sheet'!D46</f>
        <v>0</v>
      </c>
      <c r="C26" s="1">
        <f>'Quote Sheet'!G46</f>
        <v>0</v>
      </c>
      <c r="D26" s="1">
        <f>'Quote Sheet'!J46</f>
        <v>0</v>
      </c>
      <c r="H26" s="12">
        <v>2</v>
      </c>
      <c r="M26" s="12">
        <v>2</v>
      </c>
      <c r="Q26" s="12">
        <v>2</v>
      </c>
      <c r="R26" s="13">
        <f t="shared" si="0"/>
        <v>0</v>
      </c>
      <c r="S26" s="13">
        <f t="shared" si="1"/>
        <v>0</v>
      </c>
      <c r="T26" s="13">
        <f t="shared" si="1"/>
        <v>0</v>
      </c>
      <c r="U26" s="13">
        <f t="shared" si="1"/>
        <v>0</v>
      </c>
      <c r="V26" s="13">
        <f t="shared" si="1"/>
        <v>0</v>
      </c>
      <c r="W26" s="13">
        <f t="shared" si="2"/>
        <v>0</v>
      </c>
      <c r="X26" s="13">
        <f t="shared" si="2"/>
        <v>0</v>
      </c>
      <c r="Y26" s="13">
        <f t="shared" si="2"/>
        <v>0</v>
      </c>
      <c r="Z26" s="13">
        <f t="shared" si="2"/>
        <v>0</v>
      </c>
      <c r="AA26" s="13">
        <f t="shared" si="3"/>
        <v>0</v>
      </c>
      <c r="AB26" s="13">
        <f t="shared" si="3"/>
        <v>0</v>
      </c>
      <c r="AC26" s="13">
        <f t="shared" si="3"/>
        <v>0</v>
      </c>
      <c r="AD26" s="13">
        <f t="shared" si="3"/>
        <v>0</v>
      </c>
    </row>
    <row r="27" spans="1:30">
      <c r="A27" s="1" t="s">
        <v>41</v>
      </c>
      <c r="B27" s="1">
        <f>'Quote Sheet'!D47</f>
        <v>0</v>
      </c>
      <c r="C27" s="1">
        <f>'Quote Sheet'!G47</f>
        <v>0</v>
      </c>
      <c r="D27" s="1">
        <f>'Quote Sheet'!J47</f>
        <v>0</v>
      </c>
      <c r="I27" s="12">
        <v>2</v>
      </c>
      <c r="R27" s="13">
        <f t="shared" si="0"/>
        <v>0</v>
      </c>
      <c r="S27" s="13">
        <f t="shared" si="1"/>
        <v>0</v>
      </c>
      <c r="T27" s="13">
        <f t="shared" si="1"/>
        <v>0</v>
      </c>
      <c r="U27" s="13">
        <f t="shared" si="1"/>
        <v>0</v>
      </c>
      <c r="V27" s="13">
        <f t="shared" si="1"/>
        <v>0</v>
      </c>
      <c r="W27" s="13">
        <f t="shared" si="2"/>
        <v>0</v>
      </c>
      <c r="X27" s="13">
        <f t="shared" si="2"/>
        <v>0</v>
      </c>
      <c r="Y27" s="13">
        <f t="shared" si="2"/>
        <v>0</v>
      </c>
      <c r="Z27" s="13">
        <f t="shared" si="2"/>
        <v>0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</row>
    <row r="28" spans="1:30">
      <c r="A28" s="1" t="s">
        <v>42</v>
      </c>
      <c r="B28" s="1">
        <f>'Quote Sheet'!D50</f>
        <v>0</v>
      </c>
      <c r="C28" s="1">
        <f>'Quote Sheet'!G50</f>
        <v>0</v>
      </c>
      <c r="D28" s="1">
        <f>'Quote Sheet'!J50</f>
        <v>0</v>
      </c>
      <c r="E28" s="13">
        <v>1</v>
      </c>
      <c r="F28" s="13"/>
      <c r="G28" s="13"/>
      <c r="H28" s="13"/>
      <c r="I28" s="13"/>
      <c r="J28" s="13">
        <v>1</v>
      </c>
      <c r="K28" s="13"/>
      <c r="L28" s="13"/>
      <c r="M28" s="13"/>
      <c r="N28" s="13">
        <v>1</v>
      </c>
      <c r="O28" s="13"/>
      <c r="P28" s="13"/>
      <c r="Q28" s="13"/>
      <c r="R28" s="13">
        <f t="shared" si="0"/>
        <v>0</v>
      </c>
      <c r="S28" s="13">
        <f t="shared" si="1"/>
        <v>0</v>
      </c>
      <c r="T28" s="13">
        <f t="shared" si="1"/>
        <v>0</v>
      </c>
      <c r="U28" s="13">
        <f t="shared" si="1"/>
        <v>0</v>
      </c>
      <c r="V28" s="13">
        <f t="shared" si="1"/>
        <v>0</v>
      </c>
      <c r="W28" s="13">
        <f t="shared" si="2"/>
        <v>0</v>
      </c>
      <c r="X28" s="13">
        <f t="shared" si="2"/>
        <v>0</v>
      </c>
      <c r="Y28" s="13">
        <f t="shared" si="2"/>
        <v>0</v>
      </c>
      <c r="Z28" s="13">
        <f t="shared" si="2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</row>
    <row r="29" spans="1:30">
      <c r="A29" s="1" t="s">
        <v>43</v>
      </c>
      <c r="B29" s="1">
        <f>'Quote Sheet'!D51</f>
        <v>0</v>
      </c>
      <c r="C29" s="1">
        <f>'Quote Sheet'!G51</f>
        <v>0</v>
      </c>
      <c r="D29" s="1">
        <f>'Quote Sheet'!J51</f>
        <v>0</v>
      </c>
      <c r="F29" s="12">
        <v>1</v>
      </c>
      <c r="K29" s="12">
        <v>1</v>
      </c>
      <c r="O29" s="12">
        <v>1</v>
      </c>
      <c r="R29" s="13">
        <f t="shared" si="0"/>
        <v>0</v>
      </c>
      <c r="S29" s="13">
        <f t="shared" si="1"/>
        <v>0</v>
      </c>
      <c r="T29" s="13">
        <f t="shared" si="1"/>
        <v>0</v>
      </c>
      <c r="U29" s="13">
        <f t="shared" si="1"/>
        <v>0</v>
      </c>
      <c r="V29" s="13">
        <f t="shared" si="1"/>
        <v>0</v>
      </c>
      <c r="W29" s="13">
        <f t="shared" si="2"/>
        <v>0</v>
      </c>
      <c r="X29" s="13">
        <f t="shared" si="2"/>
        <v>0</v>
      </c>
      <c r="Y29" s="13">
        <f t="shared" si="2"/>
        <v>0</v>
      </c>
      <c r="Z29" s="13">
        <f t="shared" si="2"/>
        <v>0</v>
      </c>
      <c r="AA29" s="13">
        <f t="shared" si="3"/>
        <v>0</v>
      </c>
      <c r="AB29" s="13">
        <f t="shared" si="3"/>
        <v>0</v>
      </c>
      <c r="AC29" s="13">
        <f t="shared" si="3"/>
        <v>0</v>
      </c>
      <c r="AD29" s="13">
        <f t="shared" si="3"/>
        <v>0</v>
      </c>
    </row>
    <row r="30" spans="1:30">
      <c r="A30" s="1" t="s">
        <v>44</v>
      </c>
      <c r="B30" s="1">
        <f>'Quote Sheet'!D52</f>
        <v>0</v>
      </c>
      <c r="C30" s="1">
        <f>'Quote Sheet'!G52</f>
        <v>0</v>
      </c>
      <c r="D30" s="1">
        <f>'Quote Sheet'!J52</f>
        <v>0</v>
      </c>
      <c r="G30" s="12">
        <v>1</v>
      </c>
      <c r="L30" s="12">
        <v>1</v>
      </c>
      <c r="P30" s="12">
        <v>1</v>
      </c>
      <c r="R30" s="13">
        <f t="shared" si="0"/>
        <v>0</v>
      </c>
      <c r="S30" s="13">
        <f t="shared" si="1"/>
        <v>0</v>
      </c>
      <c r="T30" s="13">
        <f t="shared" si="1"/>
        <v>0</v>
      </c>
      <c r="U30" s="13">
        <f t="shared" si="1"/>
        <v>0</v>
      </c>
      <c r="V30" s="13">
        <f t="shared" si="1"/>
        <v>0</v>
      </c>
      <c r="W30" s="13">
        <f t="shared" si="2"/>
        <v>0</v>
      </c>
      <c r="X30" s="13">
        <f t="shared" si="2"/>
        <v>0</v>
      </c>
      <c r="Y30" s="13">
        <f t="shared" si="2"/>
        <v>0</v>
      </c>
      <c r="Z30" s="13">
        <f t="shared" si="2"/>
        <v>0</v>
      </c>
      <c r="AA30" s="13">
        <f t="shared" si="3"/>
        <v>0</v>
      </c>
      <c r="AB30" s="13">
        <f t="shared" si="3"/>
        <v>0</v>
      </c>
      <c r="AC30" s="13">
        <f t="shared" si="3"/>
        <v>0</v>
      </c>
      <c r="AD30" s="13">
        <f t="shared" si="3"/>
        <v>0</v>
      </c>
    </row>
    <row r="31" spans="1:30">
      <c r="A31" s="1" t="s">
        <v>45</v>
      </c>
      <c r="B31" s="1">
        <f>'Quote Sheet'!D53</f>
        <v>0</v>
      </c>
      <c r="C31" s="1">
        <f>'Quote Sheet'!G53</f>
        <v>0</v>
      </c>
      <c r="D31" s="1">
        <f>'Quote Sheet'!J53</f>
        <v>0</v>
      </c>
      <c r="H31" s="12">
        <v>1</v>
      </c>
      <c r="M31" s="12">
        <v>1</v>
      </c>
      <c r="Q31" s="12">
        <v>1</v>
      </c>
      <c r="R31" s="13">
        <f t="shared" si="0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3"/>
        <v>0</v>
      </c>
      <c r="AB31" s="13">
        <f t="shared" si="3"/>
        <v>0</v>
      </c>
      <c r="AC31" s="13">
        <f t="shared" si="3"/>
        <v>0</v>
      </c>
      <c r="AD31" s="13">
        <f t="shared" si="3"/>
        <v>0</v>
      </c>
    </row>
    <row r="32" spans="1:30">
      <c r="A32" s="1" t="s">
        <v>46</v>
      </c>
      <c r="B32" s="1">
        <f>'Quote Sheet'!D54</f>
        <v>0</v>
      </c>
      <c r="C32" s="1">
        <f>'Quote Sheet'!G54</f>
        <v>0</v>
      </c>
      <c r="D32" s="1">
        <f>'Quote Sheet'!J54</f>
        <v>0</v>
      </c>
      <c r="I32" s="12">
        <v>1</v>
      </c>
      <c r="R32" s="13">
        <f t="shared" si="0"/>
        <v>0</v>
      </c>
      <c r="S32" s="13">
        <f t="shared" si="1"/>
        <v>0</v>
      </c>
      <c r="T32" s="13">
        <f t="shared" si="1"/>
        <v>0</v>
      </c>
      <c r="U32" s="13">
        <f t="shared" si="1"/>
        <v>0</v>
      </c>
      <c r="V32" s="13">
        <f t="shared" si="1"/>
        <v>0</v>
      </c>
      <c r="W32" s="13">
        <f t="shared" si="2"/>
        <v>0</v>
      </c>
      <c r="X32" s="13">
        <f t="shared" si="2"/>
        <v>0</v>
      </c>
      <c r="Y32" s="13">
        <f t="shared" si="2"/>
        <v>0</v>
      </c>
      <c r="Z32" s="13">
        <f t="shared" si="2"/>
        <v>0</v>
      </c>
      <c r="AA32" s="13">
        <f t="shared" si="3"/>
        <v>0</v>
      </c>
      <c r="AB32" s="13">
        <f t="shared" si="3"/>
        <v>0</v>
      </c>
      <c r="AC32" s="13">
        <f t="shared" si="3"/>
        <v>0</v>
      </c>
      <c r="AD32" s="13">
        <f t="shared" si="3"/>
        <v>0</v>
      </c>
    </row>
    <row r="33" spans="1:30">
      <c r="A33" s="11" t="s">
        <v>48</v>
      </c>
      <c r="B33" s="11">
        <f>'Quote Sheet'!D57</f>
        <v>0</v>
      </c>
      <c r="C33" s="11">
        <f>'Quote Sheet'!G57</f>
        <v>0</v>
      </c>
      <c r="D33" s="11">
        <f>'Quote Sheet'!J57</f>
        <v>0</v>
      </c>
      <c r="E33" s="13">
        <v>3</v>
      </c>
      <c r="F33" s="13"/>
      <c r="G33" s="13"/>
      <c r="H33" s="13"/>
      <c r="I33" s="13"/>
      <c r="J33" s="12">
        <v>3</v>
      </c>
      <c r="N33" s="12">
        <v>3</v>
      </c>
      <c r="R33" s="13">
        <f t="shared" si="0"/>
        <v>0</v>
      </c>
      <c r="S33" s="13">
        <f t="shared" si="1"/>
        <v>0</v>
      </c>
      <c r="T33" s="13">
        <f t="shared" si="1"/>
        <v>0</v>
      </c>
      <c r="U33" s="13">
        <f t="shared" si="1"/>
        <v>0</v>
      </c>
      <c r="V33" s="13">
        <f t="shared" si="1"/>
        <v>0</v>
      </c>
      <c r="W33" s="13">
        <f t="shared" si="2"/>
        <v>0</v>
      </c>
      <c r="X33" s="13">
        <f t="shared" si="2"/>
        <v>0</v>
      </c>
      <c r="Y33" s="13">
        <f t="shared" si="2"/>
        <v>0</v>
      </c>
      <c r="Z33" s="13">
        <f t="shared" si="2"/>
        <v>0</v>
      </c>
      <c r="AA33" s="13">
        <f t="shared" si="3"/>
        <v>0</v>
      </c>
      <c r="AB33" s="13">
        <f t="shared" si="3"/>
        <v>0</v>
      </c>
      <c r="AC33" s="13">
        <f t="shared" si="3"/>
        <v>0</v>
      </c>
      <c r="AD33" s="13">
        <f t="shared" si="3"/>
        <v>0</v>
      </c>
    </row>
    <row r="34" spans="1:30">
      <c r="A34" s="11" t="s">
        <v>49</v>
      </c>
      <c r="B34" s="11">
        <f>'Quote Sheet'!D58</f>
        <v>0</v>
      </c>
      <c r="C34" s="11">
        <f>'Quote Sheet'!G58</f>
        <v>0</v>
      </c>
      <c r="D34" s="11">
        <f>'Quote Sheet'!J58</f>
        <v>0</v>
      </c>
      <c r="F34" s="12">
        <v>3</v>
      </c>
      <c r="K34" s="12">
        <v>3</v>
      </c>
      <c r="O34" s="12">
        <v>3</v>
      </c>
      <c r="R34" s="13">
        <f t="shared" si="0"/>
        <v>0</v>
      </c>
      <c r="S34" s="13">
        <f t="shared" si="1"/>
        <v>0</v>
      </c>
      <c r="T34" s="13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2"/>
        <v>0</v>
      </c>
      <c r="X34" s="13">
        <f t="shared" si="2"/>
        <v>0</v>
      </c>
      <c r="Y34" s="13">
        <f t="shared" si="2"/>
        <v>0</v>
      </c>
      <c r="Z34" s="13">
        <f t="shared" si="2"/>
        <v>0</v>
      </c>
      <c r="AA34" s="13">
        <f t="shared" si="3"/>
        <v>0</v>
      </c>
      <c r="AB34" s="13">
        <f t="shared" si="3"/>
        <v>0</v>
      </c>
      <c r="AC34" s="13">
        <f t="shared" si="3"/>
        <v>0</v>
      </c>
      <c r="AD34" s="13">
        <f t="shared" si="3"/>
        <v>0</v>
      </c>
    </row>
    <row r="35" spans="1:30">
      <c r="A35" s="11" t="s">
        <v>50</v>
      </c>
      <c r="B35" s="11">
        <f>'Quote Sheet'!D59</f>
        <v>0</v>
      </c>
      <c r="C35" s="11">
        <f>'Quote Sheet'!G59</f>
        <v>0</v>
      </c>
      <c r="D35" s="11">
        <f>'Quote Sheet'!J59</f>
        <v>0</v>
      </c>
      <c r="G35" s="12">
        <v>3</v>
      </c>
      <c r="L35" s="12">
        <v>3</v>
      </c>
      <c r="P35" s="12">
        <v>3</v>
      </c>
      <c r="R35" s="13">
        <f t="shared" si="0"/>
        <v>0</v>
      </c>
      <c r="S35" s="13">
        <f t="shared" ref="S35:V66" si="4">$B35*F35</f>
        <v>0</v>
      </c>
      <c r="T35" s="13">
        <f t="shared" si="4"/>
        <v>0</v>
      </c>
      <c r="U35" s="13">
        <f t="shared" si="4"/>
        <v>0</v>
      </c>
      <c r="V35" s="13">
        <f t="shared" si="4"/>
        <v>0</v>
      </c>
      <c r="W35" s="13">
        <f t="shared" ref="W35:Z66" si="5">$C35*J35</f>
        <v>0</v>
      </c>
      <c r="X35" s="13">
        <f t="shared" si="5"/>
        <v>0</v>
      </c>
      <c r="Y35" s="13">
        <f t="shared" si="5"/>
        <v>0</v>
      </c>
      <c r="Z35" s="13">
        <f t="shared" si="5"/>
        <v>0</v>
      </c>
      <c r="AA35" s="13">
        <f t="shared" si="3"/>
        <v>0</v>
      </c>
      <c r="AB35" s="13">
        <f t="shared" si="3"/>
        <v>0</v>
      </c>
      <c r="AC35" s="13">
        <f t="shared" si="3"/>
        <v>0</v>
      </c>
      <c r="AD35" s="13">
        <f t="shared" si="3"/>
        <v>0</v>
      </c>
    </row>
    <row r="36" spans="1:30">
      <c r="A36" s="11" t="s">
        <v>51</v>
      </c>
      <c r="B36" s="11">
        <f>'Quote Sheet'!D60</f>
        <v>0</v>
      </c>
      <c r="C36" s="11">
        <f>'Quote Sheet'!G60</f>
        <v>0</v>
      </c>
      <c r="D36" s="11">
        <f>'Quote Sheet'!J60</f>
        <v>0</v>
      </c>
      <c r="H36" s="12">
        <v>3</v>
      </c>
      <c r="M36" s="12">
        <v>3</v>
      </c>
      <c r="Q36" s="12">
        <v>3</v>
      </c>
      <c r="R36" s="13">
        <f t="shared" si="0"/>
        <v>0</v>
      </c>
      <c r="S36" s="13">
        <f t="shared" si="4"/>
        <v>0</v>
      </c>
      <c r="T36" s="13">
        <f t="shared" si="4"/>
        <v>0</v>
      </c>
      <c r="U36" s="13">
        <f t="shared" si="4"/>
        <v>0</v>
      </c>
      <c r="V36" s="13">
        <f t="shared" si="4"/>
        <v>0</v>
      </c>
      <c r="W36" s="13">
        <f t="shared" si="5"/>
        <v>0</v>
      </c>
      <c r="X36" s="13">
        <f t="shared" si="5"/>
        <v>0</v>
      </c>
      <c r="Y36" s="13">
        <f t="shared" si="5"/>
        <v>0</v>
      </c>
      <c r="Z36" s="13">
        <f t="shared" si="5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</row>
    <row r="37" spans="1:30">
      <c r="A37" s="11" t="s">
        <v>52</v>
      </c>
      <c r="B37" s="11">
        <f>'Quote Sheet'!D61</f>
        <v>0</v>
      </c>
      <c r="C37" s="11">
        <f>'Quote Sheet'!G61</f>
        <v>0</v>
      </c>
      <c r="D37" s="11">
        <f>'Quote Sheet'!J61</f>
        <v>0</v>
      </c>
      <c r="I37" s="12">
        <v>3</v>
      </c>
      <c r="R37" s="13">
        <f t="shared" si="0"/>
        <v>0</v>
      </c>
      <c r="S37" s="13">
        <f t="shared" si="4"/>
        <v>0</v>
      </c>
      <c r="T37" s="13">
        <f t="shared" si="4"/>
        <v>0</v>
      </c>
      <c r="U37" s="13">
        <f t="shared" si="4"/>
        <v>0</v>
      </c>
      <c r="V37" s="13">
        <f t="shared" si="4"/>
        <v>0</v>
      </c>
      <c r="W37" s="13">
        <f t="shared" si="5"/>
        <v>0</v>
      </c>
      <c r="X37" s="13">
        <f t="shared" si="5"/>
        <v>0</v>
      </c>
      <c r="Y37" s="13">
        <f t="shared" si="5"/>
        <v>0</v>
      </c>
      <c r="Z37" s="13">
        <f t="shared" si="5"/>
        <v>0</v>
      </c>
      <c r="AA37" s="13">
        <f t="shared" si="3"/>
        <v>0</v>
      </c>
      <c r="AB37" s="13">
        <f t="shared" si="3"/>
        <v>0</v>
      </c>
      <c r="AC37" s="13">
        <f t="shared" si="3"/>
        <v>0</v>
      </c>
      <c r="AD37" s="13">
        <f t="shared" si="3"/>
        <v>0</v>
      </c>
    </row>
    <row r="38" spans="1:30">
      <c r="A38" s="1" t="s">
        <v>54</v>
      </c>
      <c r="B38" s="1">
        <f>'Quote Sheet'!D65</f>
        <v>0</v>
      </c>
      <c r="C38" s="1">
        <f>'Quote Sheet'!G65</f>
        <v>0</v>
      </c>
      <c r="D38" s="1">
        <f>'Quote Sheet'!J65</f>
        <v>0</v>
      </c>
      <c r="E38" s="12">
        <v>1</v>
      </c>
      <c r="F38" s="12">
        <v>2</v>
      </c>
      <c r="J38" s="12">
        <v>1</v>
      </c>
      <c r="K38" s="12">
        <v>2</v>
      </c>
      <c r="N38" s="12">
        <v>1</v>
      </c>
      <c r="O38" s="12">
        <v>2</v>
      </c>
      <c r="R38" s="13">
        <f t="shared" si="0"/>
        <v>0</v>
      </c>
      <c r="S38" s="13">
        <f t="shared" si="4"/>
        <v>0</v>
      </c>
      <c r="T38" s="13">
        <f t="shared" si="4"/>
        <v>0</v>
      </c>
      <c r="U38" s="13">
        <f t="shared" si="4"/>
        <v>0</v>
      </c>
      <c r="V38" s="13">
        <f t="shared" si="4"/>
        <v>0</v>
      </c>
      <c r="W38" s="13">
        <f t="shared" si="5"/>
        <v>0</v>
      </c>
      <c r="X38" s="13">
        <f t="shared" si="5"/>
        <v>0</v>
      </c>
      <c r="Y38" s="13">
        <f t="shared" si="5"/>
        <v>0</v>
      </c>
      <c r="Z38" s="13">
        <f t="shared" si="5"/>
        <v>0</v>
      </c>
      <c r="AA38" s="13">
        <f t="shared" si="3"/>
        <v>0</v>
      </c>
      <c r="AB38" s="13">
        <f t="shared" si="3"/>
        <v>0</v>
      </c>
      <c r="AC38" s="13">
        <f t="shared" si="3"/>
        <v>0</v>
      </c>
      <c r="AD38" s="13">
        <f t="shared" si="3"/>
        <v>0</v>
      </c>
    </row>
    <row r="39" spans="1:30">
      <c r="A39" s="1" t="s">
        <v>55</v>
      </c>
      <c r="B39" s="1">
        <f>'Quote Sheet'!D66</f>
        <v>0</v>
      </c>
      <c r="C39" s="1">
        <f>'Quote Sheet'!G66</f>
        <v>0</v>
      </c>
      <c r="D39" s="1">
        <f>'Quote Sheet'!J66</f>
        <v>0</v>
      </c>
      <c r="E39" s="12">
        <v>1</v>
      </c>
      <c r="G39" s="12">
        <v>2</v>
      </c>
      <c r="J39" s="12">
        <v>1</v>
      </c>
      <c r="L39" s="12">
        <v>2</v>
      </c>
      <c r="N39" s="12">
        <v>1</v>
      </c>
      <c r="P39" s="12">
        <v>2</v>
      </c>
      <c r="R39" s="13">
        <f t="shared" si="0"/>
        <v>0</v>
      </c>
      <c r="S39" s="13">
        <f t="shared" si="4"/>
        <v>0</v>
      </c>
      <c r="T39" s="13">
        <f t="shared" si="4"/>
        <v>0</v>
      </c>
      <c r="U39" s="13">
        <f t="shared" si="4"/>
        <v>0</v>
      </c>
      <c r="V39" s="13">
        <f t="shared" si="4"/>
        <v>0</v>
      </c>
      <c r="W39" s="13">
        <f t="shared" si="5"/>
        <v>0</v>
      </c>
      <c r="X39" s="13">
        <f t="shared" si="5"/>
        <v>0</v>
      </c>
      <c r="Y39" s="13">
        <f t="shared" si="5"/>
        <v>0</v>
      </c>
      <c r="Z39" s="13">
        <f t="shared" si="5"/>
        <v>0</v>
      </c>
      <c r="AA39" s="13">
        <f t="shared" si="3"/>
        <v>0</v>
      </c>
      <c r="AB39" s="13">
        <f t="shared" si="3"/>
        <v>0</v>
      </c>
      <c r="AC39" s="13">
        <f t="shared" si="3"/>
        <v>0</v>
      </c>
      <c r="AD39" s="13">
        <f t="shared" si="3"/>
        <v>0</v>
      </c>
    </row>
    <row r="40" spans="1:30">
      <c r="A40" s="1" t="s">
        <v>56</v>
      </c>
      <c r="B40" s="1">
        <f>'Quote Sheet'!D67</f>
        <v>0</v>
      </c>
      <c r="C40" s="1">
        <f>'Quote Sheet'!G67</f>
        <v>0</v>
      </c>
      <c r="D40" s="1">
        <f>'Quote Sheet'!J67</f>
        <v>0</v>
      </c>
      <c r="F40" s="12">
        <v>1</v>
      </c>
      <c r="G40" s="12">
        <v>2</v>
      </c>
      <c r="K40" s="12">
        <v>1</v>
      </c>
      <c r="L40" s="12">
        <v>2</v>
      </c>
      <c r="O40" s="12">
        <v>1</v>
      </c>
      <c r="P40" s="12">
        <v>2</v>
      </c>
      <c r="R40" s="13">
        <f t="shared" si="0"/>
        <v>0</v>
      </c>
      <c r="S40" s="13">
        <f t="shared" si="4"/>
        <v>0</v>
      </c>
      <c r="T40" s="13">
        <f t="shared" si="4"/>
        <v>0</v>
      </c>
      <c r="U40" s="13">
        <f t="shared" si="4"/>
        <v>0</v>
      </c>
      <c r="V40" s="13">
        <f t="shared" si="4"/>
        <v>0</v>
      </c>
      <c r="W40" s="13">
        <f t="shared" si="5"/>
        <v>0</v>
      </c>
      <c r="X40" s="13">
        <f t="shared" si="5"/>
        <v>0</v>
      </c>
      <c r="Y40" s="13">
        <f t="shared" si="5"/>
        <v>0</v>
      </c>
      <c r="Z40" s="13">
        <f t="shared" si="5"/>
        <v>0</v>
      </c>
      <c r="AA40" s="13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</row>
    <row r="41" spans="1:30">
      <c r="A41" s="1" t="s">
        <v>57</v>
      </c>
      <c r="B41" s="1">
        <f>'Quote Sheet'!D68</f>
        <v>0</v>
      </c>
      <c r="C41" s="1">
        <f>'Quote Sheet'!G68</f>
        <v>0</v>
      </c>
      <c r="D41" s="1">
        <f>'Quote Sheet'!J68</f>
        <v>0</v>
      </c>
      <c r="E41" s="12">
        <v>1</v>
      </c>
      <c r="H41" s="12">
        <v>2</v>
      </c>
      <c r="J41" s="12">
        <v>1</v>
      </c>
      <c r="M41" s="12">
        <v>2</v>
      </c>
      <c r="N41" s="12">
        <v>1</v>
      </c>
      <c r="Q41" s="12">
        <v>2</v>
      </c>
      <c r="R41" s="13">
        <f t="shared" si="0"/>
        <v>0</v>
      </c>
      <c r="S41" s="13">
        <f t="shared" si="4"/>
        <v>0</v>
      </c>
      <c r="T41" s="13">
        <f t="shared" si="4"/>
        <v>0</v>
      </c>
      <c r="U41" s="13">
        <f t="shared" si="4"/>
        <v>0</v>
      </c>
      <c r="V41" s="13">
        <f t="shared" si="4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13">
        <f t="shared" si="5"/>
        <v>0</v>
      </c>
      <c r="AA41" s="13">
        <f t="shared" si="3"/>
        <v>0</v>
      </c>
      <c r="AB41" s="13">
        <f t="shared" si="3"/>
        <v>0</v>
      </c>
      <c r="AC41" s="13">
        <f t="shared" si="3"/>
        <v>0</v>
      </c>
      <c r="AD41" s="13">
        <f t="shared" si="3"/>
        <v>0</v>
      </c>
    </row>
    <row r="42" spans="1:30">
      <c r="A42" s="1" t="s">
        <v>58</v>
      </c>
      <c r="B42" s="1">
        <f>'Quote Sheet'!D69</f>
        <v>0</v>
      </c>
      <c r="C42" s="1">
        <f>'Quote Sheet'!G69</f>
        <v>0</v>
      </c>
      <c r="D42" s="1">
        <f>'Quote Sheet'!J69</f>
        <v>0</v>
      </c>
      <c r="F42" s="12">
        <v>1</v>
      </c>
      <c r="H42" s="12">
        <v>2</v>
      </c>
      <c r="K42" s="12">
        <v>1</v>
      </c>
      <c r="M42" s="12">
        <v>2</v>
      </c>
      <c r="O42" s="12">
        <v>1</v>
      </c>
      <c r="Q42" s="12">
        <v>2</v>
      </c>
      <c r="R42" s="13">
        <f t="shared" si="0"/>
        <v>0</v>
      </c>
      <c r="S42" s="13">
        <f t="shared" si="4"/>
        <v>0</v>
      </c>
      <c r="T42" s="13">
        <f t="shared" si="4"/>
        <v>0</v>
      </c>
      <c r="U42" s="13">
        <f t="shared" si="4"/>
        <v>0</v>
      </c>
      <c r="V42" s="13">
        <f t="shared" si="4"/>
        <v>0</v>
      </c>
      <c r="W42" s="13">
        <f t="shared" si="5"/>
        <v>0</v>
      </c>
      <c r="X42" s="13">
        <f t="shared" si="5"/>
        <v>0</v>
      </c>
      <c r="Y42" s="13">
        <f t="shared" si="5"/>
        <v>0</v>
      </c>
      <c r="Z42" s="13">
        <f t="shared" si="5"/>
        <v>0</v>
      </c>
      <c r="AA42" s="13">
        <f t="shared" si="3"/>
        <v>0</v>
      </c>
      <c r="AB42" s="13">
        <f t="shared" si="3"/>
        <v>0</v>
      </c>
      <c r="AC42" s="13">
        <f t="shared" si="3"/>
        <v>0</v>
      </c>
      <c r="AD42" s="13">
        <f t="shared" si="3"/>
        <v>0</v>
      </c>
    </row>
    <row r="43" spans="1:30">
      <c r="A43" s="1" t="s">
        <v>59</v>
      </c>
      <c r="B43" s="1">
        <f>'Quote Sheet'!D70</f>
        <v>0</v>
      </c>
      <c r="C43" s="1">
        <f>'Quote Sheet'!G70</f>
        <v>0</v>
      </c>
      <c r="D43" s="1">
        <f>'Quote Sheet'!J70</f>
        <v>0</v>
      </c>
      <c r="G43" s="12">
        <v>1</v>
      </c>
      <c r="H43" s="12">
        <v>2</v>
      </c>
      <c r="L43" s="12">
        <v>1</v>
      </c>
      <c r="M43" s="12">
        <v>2</v>
      </c>
      <c r="P43" s="12">
        <v>1</v>
      </c>
      <c r="Q43" s="12">
        <v>2</v>
      </c>
      <c r="R43" s="13">
        <f t="shared" si="0"/>
        <v>0</v>
      </c>
      <c r="S43" s="13">
        <f t="shared" si="4"/>
        <v>0</v>
      </c>
      <c r="T43" s="13">
        <f t="shared" si="4"/>
        <v>0</v>
      </c>
      <c r="U43" s="13">
        <f t="shared" si="4"/>
        <v>0</v>
      </c>
      <c r="V43" s="13">
        <f t="shared" si="4"/>
        <v>0</v>
      </c>
      <c r="W43" s="13">
        <f t="shared" si="5"/>
        <v>0</v>
      </c>
      <c r="X43" s="13">
        <f t="shared" si="5"/>
        <v>0</v>
      </c>
      <c r="Y43" s="13">
        <f t="shared" si="5"/>
        <v>0</v>
      </c>
      <c r="Z43" s="13">
        <f t="shared" si="5"/>
        <v>0</v>
      </c>
      <c r="AA43" s="13">
        <f t="shared" si="3"/>
        <v>0</v>
      </c>
      <c r="AB43" s="13">
        <f t="shared" si="3"/>
        <v>0</v>
      </c>
      <c r="AC43" s="13">
        <f t="shared" si="3"/>
        <v>0</v>
      </c>
      <c r="AD43" s="13">
        <f t="shared" si="3"/>
        <v>0</v>
      </c>
    </row>
    <row r="44" spans="1:30">
      <c r="A44" s="1" t="s">
        <v>66</v>
      </c>
      <c r="B44" s="1">
        <f>'Quote Sheet'!D71</f>
        <v>0</v>
      </c>
      <c r="C44" s="1">
        <f>'Quote Sheet'!G71</f>
        <v>0</v>
      </c>
      <c r="D44" s="1">
        <f>'Quote Sheet'!J71</f>
        <v>0</v>
      </c>
      <c r="H44" s="12">
        <v>1</v>
      </c>
      <c r="I44" s="12">
        <v>2</v>
      </c>
      <c r="M44" s="12">
        <v>1</v>
      </c>
      <c r="Q44" s="12">
        <v>1</v>
      </c>
      <c r="R44" s="13">
        <f t="shared" si="0"/>
        <v>0</v>
      </c>
      <c r="S44" s="13">
        <f t="shared" si="4"/>
        <v>0</v>
      </c>
      <c r="T44" s="13">
        <f t="shared" si="4"/>
        <v>0</v>
      </c>
      <c r="U44" s="13">
        <f t="shared" si="4"/>
        <v>0</v>
      </c>
      <c r="V44" s="13">
        <f t="shared" si="4"/>
        <v>0</v>
      </c>
      <c r="W44" s="13">
        <f t="shared" si="5"/>
        <v>0</v>
      </c>
      <c r="X44" s="13">
        <f t="shared" si="5"/>
        <v>0</v>
      </c>
      <c r="Y44" s="13">
        <f t="shared" si="5"/>
        <v>0</v>
      </c>
      <c r="Z44" s="13">
        <f t="shared" si="5"/>
        <v>0</v>
      </c>
      <c r="AA44" s="13">
        <f t="shared" si="3"/>
        <v>0</v>
      </c>
      <c r="AB44" s="13">
        <f t="shared" si="3"/>
        <v>0</v>
      </c>
      <c r="AC44" s="13">
        <f t="shared" si="3"/>
        <v>0</v>
      </c>
      <c r="AD44" s="13">
        <f t="shared" si="3"/>
        <v>0</v>
      </c>
    </row>
    <row r="45" spans="1:30">
      <c r="A45" s="11" t="s">
        <v>69</v>
      </c>
      <c r="B45" s="1">
        <f>'Quote Sheet'!D74</f>
        <v>0</v>
      </c>
      <c r="C45" s="1">
        <f>'Quote Sheet'!G74</f>
        <v>0</v>
      </c>
      <c r="D45" s="1">
        <f>'Quote Sheet'!J74</f>
        <v>0</v>
      </c>
      <c r="E45" s="12">
        <v>2</v>
      </c>
      <c r="J45" s="12">
        <v>2</v>
      </c>
      <c r="N45" s="12">
        <v>2</v>
      </c>
      <c r="R45" s="13">
        <f t="shared" si="0"/>
        <v>0</v>
      </c>
      <c r="S45" s="13">
        <f t="shared" si="4"/>
        <v>0</v>
      </c>
      <c r="T45" s="13">
        <f t="shared" si="4"/>
        <v>0</v>
      </c>
      <c r="U45" s="13">
        <f t="shared" si="4"/>
        <v>0</v>
      </c>
      <c r="V45" s="13">
        <f t="shared" si="4"/>
        <v>0</v>
      </c>
      <c r="W45" s="13">
        <f t="shared" si="5"/>
        <v>0</v>
      </c>
      <c r="X45" s="13">
        <f t="shared" si="5"/>
        <v>0</v>
      </c>
      <c r="Y45" s="13">
        <f t="shared" si="5"/>
        <v>0</v>
      </c>
      <c r="Z45" s="13">
        <f t="shared" si="5"/>
        <v>0</v>
      </c>
      <c r="AA45" s="13">
        <f t="shared" si="3"/>
        <v>0</v>
      </c>
      <c r="AB45" s="13">
        <f t="shared" si="3"/>
        <v>0</v>
      </c>
      <c r="AC45" s="13">
        <f t="shared" si="3"/>
        <v>0</v>
      </c>
      <c r="AD45" s="13">
        <f t="shared" si="3"/>
        <v>0</v>
      </c>
    </row>
    <row r="46" spans="1:30">
      <c r="A46" s="11" t="s">
        <v>70</v>
      </c>
      <c r="B46" s="1">
        <f>'Quote Sheet'!D75</f>
        <v>0</v>
      </c>
      <c r="C46" s="1">
        <f>'Quote Sheet'!G75</f>
        <v>0</v>
      </c>
      <c r="D46" s="1">
        <f>'Quote Sheet'!J75</f>
        <v>0</v>
      </c>
      <c r="F46" s="12">
        <v>2</v>
      </c>
      <c r="K46" s="12">
        <v>2</v>
      </c>
      <c r="O46" s="12">
        <v>2</v>
      </c>
      <c r="R46" s="13">
        <f t="shared" si="0"/>
        <v>0</v>
      </c>
      <c r="S46" s="13">
        <f t="shared" si="4"/>
        <v>0</v>
      </c>
      <c r="T46" s="13">
        <f t="shared" si="4"/>
        <v>0</v>
      </c>
      <c r="U46" s="13">
        <f t="shared" si="4"/>
        <v>0</v>
      </c>
      <c r="V46" s="13">
        <f t="shared" si="4"/>
        <v>0</v>
      </c>
      <c r="W46" s="13">
        <f t="shared" si="5"/>
        <v>0</v>
      </c>
      <c r="X46" s="13">
        <f t="shared" si="5"/>
        <v>0</v>
      </c>
      <c r="Y46" s="13">
        <f t="shared" si="5"/>
        <v>0</v>
      </c>
      <c r="Z46" s="13">
        <f t="shared" si="5"/>
        <v>0</v>
      </c>
      <c r="AA46" s="13">
        <f t="shared" si="3"/>
        <v>0</v>
      </c>
      <c r="AB46" s="13">
        <f t="shared" si="3"/>
        <v>0</v>
      </c>
      <c r="AC46" s="13">
        <f t="shared" si="3"/>
        <v>0</v>
      </c>
      <c r="AD46" s="13">
        <f t="shared" si="3"/>
        <v>0</v>
      </c>
    </row>
    <row r="47" spans="1:30">
      <c r="A47" s="11" t="s">
        <v>71</v>
      </c>
      <c r="B47" s="1">
        <f>'Quote Sheet'!D76</f>
        <v>0</v>
      </c>
      <c r="C47" s="1">
        <f>'Quote Sheet'!G76</f>
        <v>0</v>
      </c>
      <c r="D47" s="1">
        <f>'Quote Sheet'!J76</f>
        <v>0</v>
      </c>
      <c r="G47" s="12">
        <v>2</v>
      </c>
      <c r="L47" s="12">
        <v>2</v>
      </c>
      <c r="P47" s="12">
        <v>2</v>
      </c>
      <c r="R47" s="13">
        <f t="shared" si="0"/>
        <v>0</v>
      </c>
      <c r="S47" s="13">
        <f t="shared" si="4"/>
        <v>0</v>
      </c>
      <c r="T47" s="13">
        <f t="shared" si="4"/>
        <v>0</v>
      </c>
      <c r="U47" s="13">
        <f t="shared" si="4"/>
        <v>0</v>
      </c>
      <c r="V47" s="13">
        <f t="shared" si="4"/>
        <v>0</v>
      </c>
      <c r="W47" s="13">
        <f t="shared" si="5"/>
        <v>0</v>
      </c>
      <c r="X47" s="13">
        <f t="shared" si="5"/>
        <v>0</v>
      </c>
      <c r="Y47" s="13">
        <f t="shared" si="5"/>
        <v>0</v>
      </c>
      <c r="Z47" s="13">
        <f t="shared" si="5"/>
        <v>0</v>
      </c>
      <c r="AA47" s="13">
        <f t="shared" si="3"/>
        <v>0</v>
      </c>
      <c r="AB47" s="13">
        <f t="shared" si="3"/>
        <v>0</v>
      </c>
      <c r="AC47" s="13">
        <f t="shared" si="3"/>
        <v>0</v>
      </c>
      <c r="AD47" s="13">
        <f t="shared" si="3"/>
        <v>0</v>
      </c>
    </row>
    <row r="48" spans="1:30">
      <c r="A48" s="11" t="s">
        <v>72</v>
      </c>
      <c r="B48" s="1">
        <f>'Quote Sheet'!D78</f>
        <v>0</v>
      </c>
      <c r="C48" s="1">
        <f>'Quote Sheet'!G78</f>
        <v>0</v>
      </c>
      <c r="D48" s="1">
        <f>'Quote Sheet'!J78</f>
        <v>0</v>
      </c>
      <c r="H48" s="12">
        <v>2</v>
      </c>
      <c r="M48" s="12">
        <v>2</v>
      </c>
      <c r="Q48" s="12">
        <v>2</v>
      </c>
      <c r="R48" s="13">
        <f t="shared" si="0"/>
        <v>0</v>
      </c>
      <c r="S48" s="13">
        <f t="shared" si="4"/>
        <v>0</v>
      </c>
      <c r="T48" s="13">
        <f t="shared" si="4"/>
        <v>0</v>
      </c>
      <c r="U48" s="13">
        <f t="shared" si="4"/>
        <v>0</v>
      </c>
      <c r="V48" s="13">
        <f t="shared" si="4"/>
        <v>0</v>
      </c>
      <c r="W48" s="13">
        <f t="shared" si="5"/>
        <v>0</v>
      </c>
      <c r="X48" s="13">
        <f t="shared" si="5"/>
        <v>0</v>
      </c>
      <c r="Y48" s="13">
        <f t="shared" si="5"/>
        <v>0</v>
      </c>
      <c r="Z48" s="13">
        <f t="shared" si="5"/>
        <v>0</v>
      </c>
      <c r="AA48" s="13">
        <f t="shared" si="3"/>
        <v>0</v>
      </c>
      <c r="AB48" s="13">
        <f t="shared" si="3"/>
        <v>0</v>
      </c>
      <c r="AC48" s="13">
        <f t="shared" si="3"/>
        <v>0</v>
      </c>
      <c r="AD48" s="13">
        <f t="shared" si="3"/>
        <v>0</v>
      </c>
    </row>
    <row r="49" spans="1:30">
      <c r="A49" s="11" t="s">
        <v>74</v>
      </c>
      <c r="B49" s="1">
        <f>'Quote Sheet'!D81</f>
        <v>0</v>
      </c>
      <c r="C49" s="1">
        <f>'Quote Sheet'!G81</f>
        <v>0</v>
      </c>
      <c r="D49" s="1">
        <f>'Quote Sheet'!J81</f>
        <v>0</v>
      </c>
      <c r="E49" s="12">
        <v>3</v>
      </c>
      <c r="J49" s="12">
        <v>3</v>
      </c>
      <c r="N49" s="12">
        <v>3</v>
      </c>
      <c r="R49" s="13">
        <f t="shared" si="0"/>
        <v>0</v>
      </c>
      <c r="S49" s="13">
        <f t="shared" si="4"/>
        <v>0</v>
      </c>
      <c r="T49" s="13">
        <f t="shared" si="4"/>
        <v>0</v>
      </c>
      <c r="U49" s="13">
        <f t="shared" si="4"/>
        <v>0</v>
      </c>
      <c r="V49" s="13">
        <f t="shared" si="4"/>
        <v>0</v>
      </c>
      <c r="W49" s="13">
        <f t="shared" si="5"/>
        <v>0</v>
      </c>
      <c r="X49" s="13">
        <f t="shared" si="5"/>
        <v>0</v>
      </c>
      <c r="Y49" s="13">
        <f t="shared" si="5"/>
        <v>0</v>
      </c>
      <c r="Z49" s="13">
        <f t="shared" si="5"/>
        <v>0</v>
      </c>
      <c r="AA49" s="13">
        <f t="shared" si="3"/>
        <v>0</v>
      </c>
      <c r="AB49" s="13">
        <f t="shared" si="3"/>
        <v>0</v>
      </c>
      <c r="AC49" s="13">
        <f t="shared" si="3"/>
        <v>0</v>
      </c>
      <c r="AD49" s="13">
        <f t="shared" si="3"/>
        <v>0</v>
      </c>
    </row>
    <row r="50" spans="1:30">
      <c r="A50" s="11" t="s">
        <v>75</v>
      </c>
      <c r="B50" s="1">
        <f>'Quote Sheet'!D82</f>
        <v>0</v>
      </c>
      <c r="C50" s="1">
        <f>'Quote Sheet'!G82</f>
        <v>0</v>
      </c>
      <c r="D50" s="1">
        <f>'Quote Sheet'!J82</f>
        <v>0</v>
      </c>
      <c r="F50" s="12">
        <v>3</v>
      </c>
      <c r="K50" s="12">
        <v>3</v>
      </c>
      <c r="O50" s="12">
        <v>3</v>
      </c>
      <c r="R50" s="13">
        <f t="shared" si="0"/>
        <v>0</v>
      </c>
      <c r="S50" s="13">
        <f t="shared" si="4"/>
        <v>0</v>
      </c>
      <c r="T50" s="13">
        <f t="shared" si="4"/>
        <v>0</v>
      </c>
      <c r="U50" s="13">
        <f t="shared" si="4"/>
        <v>0</v>
      </c>
      <c r="V50" s="13">
        <f t="shared" si="4"/>
        <v>0</v>
      </c>
      <c r="W50" s="13">
        <f t="shared" si="5"/>
        <v>0</v>
      </c>
      <c r="X50" s="13">
        <f t="shared" si="5"/>
        <v>0</v>
      </c>
      <c r="Y50" s="13">
        <f t="shared" si="5"/>
        <v>0</v>
      </c>
      <c r="Z50" s="13">
        <f t="shared" si="5"/>
        <v>0</v>
      </c>
      <c r="AA50" s="13">
        <f t="shared" si="3"/>
        <v>0</v>
      </c>
      <c r="AB50" s="13">
        <f t="shared" si="3"/>
        <v>0</v>
      </c>
      <c r="AC50" s="13">
        <f t="shared" si="3"/>
        <v>0</v>
      </c>
      <c r="AD50" s="13">
        <f t="shared" si="3"/>
        <v>0</v>
      </c>
    </row>
    <row r="51" spans="1:30">
      <c r="A51" s="11" t="s">
        <v>76</v>
      </c>
      <c r="B51" s="1">
        <f>'Quote Sheet'!D83</f>
        <v>0</v>
      </c>
      <c r="C51" s="1">
        <f>'Quote Sheet'!G83</f>
        <v>0</v>
      </c>
      <c r="D51" s="1">
        <f>'Quote Sheet'!J83</f>
        <v>0</v>
      </c>
      <c r="G51" s="12">
        <v>3</v>
      </c>
      <c r="L51" s="12">
        <v>3</v>
      </c>
      <c r="P51" s="12">
        <v>3</v>
      </c>
      <c r="R51" s="13">
        <f t="shared" si="0"/>
        <v>0</v>
      </c>
      <c r="S51" s="13">
        <f t="shared" si="4"/>
        <v>0</v>
      </c>
      <c r="T51" s="13">
        <f t="shared" si="4"/>
        <v>0</v>
      </c>
      <c r="U51" s="13">
        <f t="shared" si="4"/>
        <v>0</v>
      </c>
      <c r="V51" s="13">
        <f t="shared" si="4"/>
        <v>0</v>
      </c>
      <c r="W51" s="13">
        <f t="shared" si="5"/>
        <v>0</v>
      </c>
      <c r="X51" s="13">
        <f t="shared" si="5"/>
        <v>0</v>
      </c>
      <c r="Y51" s="13">
        <f t="shared" si="5"/>
        <v>0</v>
      </c>
      <c r="Z51" s="13">
        <f t="shared" si="5"/>
        <v>0</v>
      </c>
      <c r="AA51" s="13">
        <f t="shared" si="3"/>
        <v>0</v>
      </c>
      <c r="AB51" s="13">
        <f t="shared" si="3"/>
        <v>0</v>
      </c>
      <c r="AC51" s="13">
        <f t="shared" si="3"/>
        <v>0</v>
      </c>
      <c r="AD51" s="13">
        <f t="shared" si="3"/>
        <v>0</v>
      </c>
    </row>
    <row r="52" spans="1:30">
      <c r="A52" s="11" t="s">
        <v>77</v>
      </c>
      <c r="B52" s="1">
        <f>'Quote Sheet'!D84</f>
        <v>0</v>
      </c>
      <c r="C52" s="1">
        <f>'Quote Sheet'!G84</f>
        <v>0</v>
      </c>
      <c r="D52" s="1">
        <f>'Quote Sheet'!J84</f>
        <v>0</v>
      </c>
      <c r="H52" s="12">
        <v>3</v>
      </c>
      <c r="M52" s="12">
        <v>3</v>
      </c>
      <c r="Q52" s="12">
        <v>3</v>
      </c>
      <c r="R52" s="13">
        <f t="shared" si="0"/>
        <v>0</v>
      </c>
      <c r="S52" s="13">
        <f t="shared" si="4"/>
        <v>0</v>
      </c>
      <c r="T52" s="13">
        <f t="shared" si="4"/>
        <v>0</v>
      </c>
      <c r="U52" s="13">
        <f t="shared" si="4"/>
        <v>0</v>
      </c>
      <c r="V52" s="13">
        <f t="shared" si="4"/>
        <v>0</v>
      </c>
      <c r="W52" s="13">
        <f t="shared" si="5"/>
        <v>0</v>
      </c>
      <c r="X52" s="13">
        <f t="shared" si="5"/>
        <v>0</v>
      </c>
      <c r="Y52" s="13">
        <f t="shared" si="5"/>
        <v>0</v>
      </c>
      <c r="Z52" s="13">
        <f t="shared" si="5"/>
        <v>0</v>
      </c>
      <c r="AA52" s="13">
        <f t="shared" si="3"/>
        <v>0</v>
      </c>
      <c r="AB52" s="13">
        <f t="shared" si="3"/>
        <v>0</v>
      </c>
      <c r="AC52" s="13">
        <f t="shared" si="3"/>
        <v>0</v>
      </c>
      <c r="AD52" s="13">
        <f t="shared" si="3"/>
        <v>0</v>
      </c>
    </row>
    <row r="53" spans="1:30">
      <c r="A53" s="11" t="s">
        <v>78</v>
      </c>
      <c r="B53" s="1">
        <f>'Quote Sheet'!D85</f>
        <v>0</v>
      </c>
      <c r="C53" s="1">
        <f>'Quote Sheet'!G85</f>
        <v>0</v>
      </c>
      <c r="D53" s="1">
        <f>'Quote Sheet'!J85</f>
        <v>0</v>
      </c>
      <c r="I53" s="12">
        <v>3</v>
      </c>
      <c r="R53" s="13">
        <f t="shared" si="0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5"/>
        <v>0</v>
      </c>
      <c r="X53" s="13">
        <f t="shared" si="5"/>
        <v>0</v>
      </c>
      <c r="Y53" s="13">
        <f t="shared" si="5"/>
        <v>0</v>
      </c>
      <c r="Z53" s="13">
        <f t="shared" si="5"/>
        <v>0</v>
      </c>
      <c r="AA53" s="13">
        <f t="shared" si="3"/>
        <v>0</v>
      </c>
      <c r="AB53" s="13">
        <f t="shared" si="3"/>
        <v>0</v>
      </c>
      <c r="AC53" s="13">
        <f t="shared" si="3"/>
        <v>0</v>
      </c>
      <c r="AD53" s="13">
        <f t="shared" si="3"/>
        <v>0</v>
      </c>
    </row>
    <row r="54" spans="1:30">
      <c r="A54" s="1" t="s">
        <v>80</v>
      </c>
      <c r="B54" s="1">
        <f>'Quote Sheet'!D88</f>
        <v>0</v>
      </c>
      <c r="C54" s="1">
        <f>'Quote Sheet'!G88</f>
        <v>0</v>
      </c>
      <c r="D54" s="1">
        <f>'Quote Sheet'!J88</f>
        <v>0</v>
      </c>
      <c r="E54" s="12">
        <v>1</v>
      </c>
      <c r="F54" s="12">
        <v>2</v>
      </c>
      <c r="J54" s="12">
        <v>1</v>
      </c>
      <c r="K54" s="12">
        <v>2</v>
      </c>
      <c r="N54" s="12">
        <v>1</v>
      </c>
      <c r="O54" s="12">
        <v>2</v>
      </c>
      <c r="R54" s="13">
        <f t="shared" si="0"/>
        <v>0</v>
      </c>
      <c r="S54" s="13">
        <f t="shared" si="4"/>
        <v>0</v>
      </c>
      <c r="T54" s="13">
        <f t="shared" si="4"/>
        <v>0</v>
      </c>
      <c r="U54" s="13">
        <f t="shared" si="4"/>
        <v>0</v>
      </c>
      <c r="V54" s="13">
        <f t="shared" si="4"/>
        <v>0</v>
      </c>
      <c r="W54" s="13">
        <f t="shared" si="5"/>
        <v>0</v>
      </c>
      <c r="X54" s="13">
        <f t="shared" si="5"/>
        <v>0</v>
      </c>
      <c r="Y54" s="13">
        <f t="shared" si="5"/>
        <v>0</v>
      </c>
      <c r="Z54" s="13">
        <f t="shared" si="5"/>
        <v>0</v>
      </c>
      <c r="AA54" s="13">
        <f t="shared" si="3"/>
        <v>0</v>
      </c>
      <c r="AB54" s="13">
        <f t="shared" si="3"/>
        <v>0</v>
      </c>
      <c r="AC54" s="13">
        <f t="shared" si="3"/>
        <v>0</v>
      </c>
      <c r="AD54" s="13">
        <f t="shared" si="3"/>
        <v>0</v>
      </c>
    </row>
    <row r="55" spans="1:30">
      <c r="A55" s="1" t="s">
        <v>81</v>
      </c>
      <c r="B55" s="1">
        <f>'Quote Sheet'!D89</f>
        <v>0</v>
      </c>
      <c r="C55" s="1">
        <f>'Quote Sheet'!G89</f>
        <v>0</v>
      </c>
      <c r="D55" s="1">
        <f>'Quote Sheet'!J89</f>
        <v>0</v>
      </c>
      <c r="E55" s="12">
        <v>1</v>
      </c>
      <c r="G55" s="12">
        <v>2</v>
      </c>
      <c r="J55" s="12">
        <v>1</v>
      </c>
      <c r="L55" s="12">
        <v>2</v>
      </c>
      <c r="N55" s="12">
        <v>1</v>
      </c>
      <c r="P55" s="12">
        <v>2</v>
      </c>
      <c r="R55" s="13">
        <f t="shared" si="0"/>
        <v>0</v>
      </c>
      <c r="S55" s="13">
        <f t="shared" si="4"/>
        <v>0</v>
      </c>
      <c r="T55" s="13">
        <f t="shared" si="4"/>
        <v>0</v>
      </c>
      <c r="U55" s="13">
        <f t="shared" si="4"/>
        <v>0</v>
      </c>
      <c r="V55" s="13">
        <f t="shared" si="4"/>
        <v>0</v>
      </c>
      <c r="W55" s="13">
        <f t="shared" si="5"/>
        <v>0</v>
      </c>
      <c r="X55" s="13">
        <f t="shared" si="5"/>
        <v>0</v>
      </c>
      <c r="Y55" s="13">
        <f t="shared" si="5"/>
        <v>0</v>
      </c>
      <c r="Z55" s="13">
        <f t="shared" si="5"/>
        <v>0</v>
      </c>
      <c r="AA55" s="13">
        <f t="shared" si="3"/>
        <v>0</v>
      </c>
      <c r="AB55" s="13">
        <f t="shared" si="3"/>
        <v>0</v>
      </c>
      <c r="AC55" s="13">
        <f t="shared" si="3"/>
        <v>0</v>
      </c>
      <c r="AD55" s="13">
        <f t="shared" si="3"/>
        <v>0</v>
      </c>
    </row>
    <row r="56" spans="1:30">
      <c r="A56" s="1" t="s">
        <v>82</v>
      </c>
      <c r="B56" s="1">
        <f>'Quote Sheet'!D90</f>
        <v>0</v>
      </c>
      <c r="C56" s="1">
        <f>'Quote Sheet'!G90</f>
        <v>0</v>
      </c>
      <c r="D56" s="1">
        <f>'Quote Sheet'!J90</f>
        <v>0</v>
      </c>
      <c r="F56" s="12">
        <v>1</v>
      </c>
      <c r="G56" s="12">
        <v>2</v>
      </c>
      <c r="K56" s="12">
        <v>1</v>
      </c>
      <c r="L56" s="12">
        <v>2</v>
      </c>
      <c r="O56" s="12">
        <v>1</v>
      </c>
      <c r="P56" s="12">
        <v>2</v>
      </c>
      <c r="R56" s="13">
        <f t="shared" si="0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5"/>
        <v>0</v>
      </c>
      <c r="AA56" s="13">
        <f t="shared" si="3"/>
        <v>0</v>
      </c>
      <c r="AB56" s="13">
        <f t="shared" si="3"/>
        <v>0</v>
      </c>
      <c r="AC56" s="13">
        <f t="shared" si="3"/>
        <v>0</v>
      </c>
      <c r="AD56" s="13">
        <f t="shared" si="3"/>
        <v>0</v>
      </c>
    </row>
    <row r="57" spans="1:30">
      <c r="A57" s="1" t="s">
        <v>83</v>
      </c>
      <c r="B57" s="1">
        <f>'Quote Sheet'!D91</f>
        <v>0</v>
      </c>
      <c r="C57" s="1">
        <f>'Quote Sheet'!G91</f>
        <v>0</v>
      </c>
      <c r="D57" s="1">
        <f>'Quote Sheet'!J91</f>
        <v>0</v>
      </c>
      <c r="E57" s="12">
        <v>1</v>
      </c>
      <c r="H57" s="12">
        <v>2</v>
      </c>
      <c r="J57" s="12">
        <v>1</v>
      </c>
      <c r="M57" s="12">
        <v>2</v>
      </c>
      <c r="N57" s="12">
        <v>1</v>
      </c>
      <c r="Q57" s="12">
        <v>2</v>
      </c>
      <c r="R57" s="13">
        <f t="shared" si="0"/>
        <v>0</v>
      </c>
      <c r="S57" s="13">
        <f t="shared" si="4"/>
        <v>0</v>
      </c>
      <c r="T57" s="13">
        <f t="shared" si="4"/>
        <v>0</v>
      </c>
      <c r="U57" s="13">
        <f t="shared" si="4"/>
        <v>0</v>
      </c>
      <c r="V57" s="13">
        <f t="shared" si="4"/>
        <v>0</v>
      </c>
      <c r="W57" s="13">
        <f t="shared" si="5"/>
        <v>0</v>
      </c>
      <c r="X57" s="13">
        <f t="shared" si="5"/>
        <v>0</v>
      </c>
      <c r="Y57" s="13">
        <f t="shared" si="5"/>
        <v>0</v>
      </c>
      <c r="Z57" s="13">
        <f t="shared" si="5"/>
        <v>0</v>
      </c>
      <c r="AA57" s="13">
        <f t="shared" si="3"/>
        <v>0</v>
      </c>
      <c r="AB57" s="13">
        <f t="shared" si="3"/>
        <v>0</v>
      </c>
      <c r="AC57" s="13">
        <f t="shared" si="3"/>
        <v>0</v>
      </c>
      <c r="AD57" s="13">
        <f t="shared" si="3"/>
        <v>0</v>
      </c>
    </row>
    <row r="58" spans="1:30">
      <c r="A58" s="1" t="s">
        <v>84</v>
      </c>
      <c r="B58" s="1">
        <f>'Quote Sheet'!D92</f>
        <v>0</v>
      </c>
      <c r="C58" s="1">
        <f>'Quote Sheet'!G92</f>
        <v>0</v>
      </c>
      <c r="D58" s="1">
        <f>'Quote Sheet'!J92</f>
        <v>0</v>
      </c>
      <c r="F58" s="12">
        <v>1</v>
      </c>
      <c r="H58" s="12">
        <v>2</v>
      </c>
      <c r="K58" s="12">
        <v>1</v>
      </c>
      <c r="M58" s="12">
        <v>2</v>
      </c>
      <c r="O58" s="12">
        <v>1</v>
      </c>
      <c r="Q58" s="12">
        <v>2</v>
      </c>
      <c r="R58" s="13">
        <f t="shared" si="0"/>
        <v>0</v>
      </c>
      <c r="S58" s="13">
        <f t="shared" si="4"/>
        <v>0</v>
      </c>
      <c r="T58" s="13">
        <f t="shared" si="4"/>
        <v>0</v>
      </c>
      <c r="U58" s="13">
        <f t="shared" si="4"/>
        <v>0</v>
      </c>
      <c r="V58" s="13">
        <f t="shared" si="4"/>
        <v>0</v>
      </c>
      <c r="W58" s="13">
        <f t="shared" si="5"/>
        <v>0</v>
      </c>
      <c r="X58" s="13">
        <f t="shared" si="5"/>
        <v>0</v>
      </c>
      <c r="Y58" s="13">
        <f t="shared" si="5"/>
        <v>0</v>
      </c>
      <c r="Z58" s="13">
        <f t="shared" si="5"/>
        <v>0</v>
      </c>
      <c r="AA58" s="13">
        <f t="shared" si="3"/>
        <v>0</v>
      </c>
      <c r="AB58" s="13">
        <f t="shared" si="3"/>
        <v>0</v>
      </c>
      <c r="AC58" s="13">
        <f t="shared" si="3"/>
        <v>0</v>
      </c>
      <c r="AD58" s="13">
        <f t="shared" si="3"/>
        <v>0</v>
      </c>
    </row>
    <row r="59" spans="1:30">
      <c r="A59" s="1" t="s">
        <v>85</v>
      </c>
      <c r="B59" s="1">
        <f>'Quote Sheet'!D93</f>
        <v>0</v>
      </c>
      <c r="C59" s="1">
        <f>'Quote Sheet'!G93</f>
        <v>0</v>
      </c>
      <c r="D59" s="1">
        <f>'Quote Sheet'!J93</f>
        <v>0</v>
      </c>
      <c r="G59" s="12">
        <v>1</v>
      </c>
      <c r="H59" s="12">
        <v>2</v>
      </c>
      <c r="L59" s="12">
        <v>1</v>
      </c>
      <c r="M59" s="12">
        <v>2</v>
      </c>
      <c r="P59" s="12">
        <v>1</v>
      </c>
      <c r="Q59" s="12">
        <v>2</v>
      </c>
      <c r="R59" s="13">
        <f t="shared" si="0"/>
        <v>0</v>
      </c>
      <c r="S59" s="13">
        <f t="shared" si="4"/>
        <v>0</v>
      </c>
      <c r="T59" s="13">
        <f t="shared" si="4"/>
        <v>0</v>
      </c>
      <c r="U59" s="13">
        <f t="shared" si="4"/>
        <v>0</v>
      </c>
      <c r="V59" s="13">
        <f t="shared" si="4"/>
        <v>0</v>
      </c>
      <c r="W59" s="13">
        <f t="shared" si="5"/>
        <v>0</v>
      </c>
      <c r="X59" s="13">
        <f t="shared" si="5"/>
        <v>0</v>
      </c>
      <c r="Y59" s="13">
        <f t="shared" si="5"/>
        <v>0</v>
      </c>
      <c r="Z59" s="13">
        <f t="shared" si="5"/>
        <v>0</v>
      </c>
      <c r="AA59" s="13">
        <f t="shared" si="3"/>
        <v>0</v>
      </c>
      <c r="AB59" s="13">
        <f t="shared" si="3"/>
        <v>0</v>
      </c>
      <c r="AC59" s="13">
        <f t="shared" si="3"/>
        <v>0</v>
      </c>
      <c r="AD59" s="13">
        <f t="shared" si="3"/>
        <v>0</v>
      </c>
    </row>
    <row r="60" spans="1:30">
      <c r="A60" s="1" t="s">
        <v>86</v>
      </c>
      <c r="B60" s="1">
        <f>'Quote Sheet'!D94</f>
        <v>0</v>
      </c>
      <c r="C60" s="1">
        <f>'Quote Sheet'!G94</f>
        <v>0</v>
      </c>
      <c r="D60" s="1">
        <f>'Quote Sheet'!J94</f>
        <v>0</v>
      </c>
      <c r="H60" s="12">
        <v>1</v>
      </c>
      <c r="I60" s="12">
        <v>2</v>
      </c>
      <c r="R60" s="13">
        <f t="shared" si="0"/>
        <v>0</v>
      </c>
      <c r="S60" s="13">
        <f t="shared" si="4"/>
        <v>0</v>
      </c>
      <c r="T60" s="13">
        <f t="shared" si="4"/>
        <v>0</v>
      </c>
      <c r="U60" s="13">
        <f t="shared" si="4"/>
        <v>0</v>
      </c>
      <c r="V60" s="13">
        <f t="shared" si="4"/>
        <v>0</v>
      </c>
      <c r="W60" s="13">
        <f t="shared" si="5"/>
        <v>0</v>
      </c>
      <c r="X60" s="13">
        <f t="shared" si="5"/>
        <v>0</v>
      </c>
      <c r="Y60" s="13">
        <f t="shared" si="5"/>
        <v>0</v>
      </c>
      <c r="Z60" s="13">
        <f t="shared" si="5"/>
        <v>0</v>
      </c>
      <c r="AA60" s="13">
        <f t="shared" si="3"/>
        <v>0</v>
      </c>
      <c r="AB60" s="13">
        <f t="shared" si="3"/>
        <v>0</v>
      </c>
      <c r="AC60" s="13">
        <f t="shared" si="3"/>
        <v>0</v>
      </c>
      <c r="AD60" s="13">
        <f t="shared" si="3"/>
        <v>0</v>
      </c>
    </row>
    <row r="61" spans="1:30">
      <c r="A61" s="11" t="s">
        <v>88</v>
      </c>
      <c r="B61" s="1">
        <f>'Quote Sheet'!D97</f>
        <v>0</v>
      </c>
      <c r="C61" s="1">
        <f>'Quote Sheet'!G97</f>
        <v>0</v>
      </c>
      <c r="D61" s="1">
        <f>'Quote Sheet'!J97</f>
        <v>0</v>
      </c>
      <c r="E61" s="12">
        <v>3</v>
      </c>
      <c r="J61" s="12">
        <v>3</v>
      </c>
      <c r="N61" s="12">
        <v>3</v>
      </c>
      <c r="R61" s="13">
        <f t="shared" si="0"/>
        <v>0</v>
      </c>
      <c r="S61" s="13">
        <f t="shared" si="4"/>
        <v>0</v>
      </c>
      <c r="T61" s="13">
        <f t="shared" si="4"/>
        <v>0</v>
      </c>
      <c r="U61" s="13">
        <f t="shared" si="4"/>
        <v>0</v>
      </c>
      <c r="V61" s="13">
        <f t="shared" si="4"/>
        <v>0</v>
      </c>
      <c r="W61" s="13">
        <f t="shared" si="5"/>
        <v>0</v>
      </c>
      <c r="X61" s="13">
        <f t="shared" si="5"/>
        <v>0</v>
      </c>
      <c r="Y61" s="13">
        <f t="shared" si="5"/>
        <v>0</v>
      </c>
      <c r="Z61" s="13">
        <f t="shared" si="5"/>
        <v>0</v>
      </c>
      <c r="AA61" s="13">
        <f t="shared" si="3"/>
        <v>0</v>
      </c>
      <c r="AB61" s="13">
        <f t="shared" si="3"/>
        <v>0</v>
      </c>
      <c r="AC61" s="13">
        <f t="shared" si="3"/>
        <v>0</v>
      </c>
      <c r="AD61" s="13">
        <f t="shared" si="3"/>
        <v>0</v>
      </c>
    </row>
    <row r="62" spans="1:30">
      <c r="A62" s="11" t="s">
        <v>89</v>
      </c>
      <c r="B62" s="1">
        <f>'Quote Sheet'!D98</f>
        <v>0</v>
      </c>
      <c r="C62" s="1">
        <f>'Quote Sheet'!G98</f>
        <v>0</v>
      </c>
      <c r="D62" s="1">
        <f>'Quote Sheet'!J98</f>
        <v>0</v>
      </c>
      <c r="F62" s="12">
        <v>3</v>
      </c>
      <c r="K62" s="12">
        <v>3</v>
      </c>
      <c r="O62" s="12">
        <v>3</v>
      </c>
      <c r="R62" s="13">
        <f t="shared" si="0"/>
        <v>0</v>
      </c>
      <c r="S62" s="13">
        <f t="shared" si="4"/>
        <v>0</v>
      </c>
      <c r="T62" s="13">
        <f t="shared" si="4"/>
        <v>0</v>
      </c>
      <c r="U62" s="13">
        <f t="shared" si="4"/>
        <v>0</v>
      </c>
      <c r="V62" s="13">
        <f t="shared" si="4"/>
        <v>0</v>
      </c>
      <c r="W62" s="13">
        <f t="shared" si="5"/>
        <v>0</v>
      </c>
      <c r="X62" s="13">
        <f t="shared" si="5"/>
        <v>0</v>
      </c>
      <c r="Y62" s="13">
        <f t="shared" si="5"/>
        <v>0</v>
      </c>
      <c r="Z62" s="13">
        <f t="shared" si="5"/>
        <v>0</v>
      </c>
      <c r="AA62" s="13">
        <f t="shared" si="3"/>
        <v>0</v>
      </c>
      <c r="AB62" s="13">
        <f t="shared" si="3"/>
        <v>0</v>
      </c>
      <c r="AC62" s="13">
        <f t="shared" si="3"/>
        <v>0</v>
      </c>
      <c r="AD62" s="13">
        <f t="shared" si="3"/>
        <v>0</v>
      </c>
    </row>
    <row r="63" spans="1:30">
      <c r="A63" s="11" t="s">
        <v>90</v>
      </c>
      <c r="B63" s="1">
        <f>'Quote Sheet'!D99</f>
        <v>0</v>
      </c>
      <c r="C63" s="1">
        <f>'Quote Sheet'!G99</f>
        <v>0</v>
      </c>
      <c r="D63" s="1">
        <f>'Quote Sheet'!J99</f>
        <v>0</v>
      </c>
      <c r="G63" s="12">
        <v>3</v>
      </c>
      <c r="L63" s="12">
        <v>3</v>
      </c>
      <c r="P63" s="12">
        <v>3</v>
      </c>
      <c r="R63" s="13">
        <f t="shared" si="0"/>
        <v>0</v>
      </c>
      <c r="S63" s="13">
        <f t="shared" si="4"/>
        <v>0</v>
      </c>
      <c r="T63" s="13">
        <f t="shared" si="4"/>
        <v>0</v>
      </c>
      <c r="U63" s="13">
        <f t="shared" si="4"/>
        <v>0</v>
      </c>
      <c r="V63" s="13">
        <f t="shared" si="4"/>
        <v>0</v>
      </c>
      <c r="W63" s="13">
        <f t="shared" si="5"/>
        <v>0</v>
      </c>
      <c r="X63" s="13">
        <f t="shared" si="5"/>
        <v>0</v>
      </c>
      <c r="Y63" s="13">
        <f t="shared" si="5"/>
        <v>0</v>
      </c>
      <c r="Z63" s="13">
        <f t="shared" si="5"/>
        <v>0</v>
      </c>
      <c r="AA63" s="13">
        <f t="shared" si="3"/>
        <v>0</v>
      </c>
      <c r="AB63" s="13">
        <f t="shared" si="3"/>
        <v>0</v>
      </c>
      <c r="AC63" s="13">
        <f t="shared" si="3"/>
        <v>0</v>
      </c>
      <c r="AD63" s="13">
        <f t="shared" si="3"/>
        <v>0</v>
      </c>
    </row>
    <row r="64" spans="1:30">
      <c r="A64" s="11" t="s">
        <v>91</v>
      </c>
      <c r="B64" s="1">
        <f>'Quote Sheet'!D100</f>
        <v>0</v>
      </c>
      <c r="C64" s="1">
        <f>'Quote Sheet'!G100</f>
        <v>0</v>
      </c>
      <c r="D64" s="1">
        <f>'Quote Sheet'!J100</f>
        <v>0</v>
      </c>
      <c r="H64" s="12">
        <v>3</v>
      </c>
      <c r="M64" s="12">
        <v>3</v>
      </c>
      <c r="Q64" s="12">
        <v>3</v>
      </c>
      <c r="R64" s="13">
        <f t="shared" si="0"/>
        <v>0</v>
      </c>
      <c r="S64" s="13">
        <f t="shared" si="4"/>
        <v>0</v>
      </c>
      <c r="T64" s="13">
        <f t="shared" si="4"/>
        <v>0</v>
      </c>
      <c r="U64" s="13">
        <f t="shared" si="4"/>
        <v>0</v>
      </c>
      <c r="V64" s="13">
        <f t="shared" si="4"/>
        <v>0</v>
      </c>
      <c r="W64" s="13">
        <f t="shared" si="5"/>
        <v>0</v>
      </c>
      <c r="X64" s="13">
        <f t="shared" si="5"/>
        <v>0</v>
      </c>
      <c r="Y64" s="13">
        <f t="shared" si="5"/>
        <v>0</v>
      </c>
      <c r="Z64" s="13">
        <f t="shared" si="5"/>
        <v>0</v>
      </c>
      <c r="AA64" s="13">
        <f t="shared" si="3"/>
        <v>0</v>
      </c>
      <c r="AB64" s="13">
        <f t="shared" si="3"/>
        <v>0</v>
      </c>
      <c r="AC64" s="13">
        <f t="shared" si="3"/>
        <v>0</v>
      </c>
      <c r="AD64" s="13">
        <f t="shared" si="3"/>
        <v>0</v>
      </c>
    </row>
    <row r="65" spans="1:30">
      <c r="A65" s="11" t="s">
        <v>92</v>
      </c>
      <c r="B65" s="1">
        <f>'Quote Sheet'!D101</f>
        <v>0</v>
      </c>
      <c r="C65" s="1">
        <f>'Quote Sheet'!G101</f>
        <v>0</v>
      </c>
      <c r="D65" s="1">
        <f>'Quote Sheet'!J101</f>
        <v>0</v>
      </c>
      <c r="I65" s="12">
        <v>3</v>
      </c>
      <c r="R65" s="13">
        <f t="shared" si="0"/>
        <v>0</v>
      </c>
      <c r="S65" s="13">
        <f t="shared" si="4"/>
        <v>0</v>
      </c>
      <c r="T65" s="13">
        <f t="shared" si="4"/>
        <v>0</v>
      </c>
      <c r="U65" s="13">
        <f t="shared" si="4"/>
        <v>0</v>
      </c>
      <c r="V65" s="13">
        <f t="shared" si="4"/>
        <v>0</v>
      </c>
      <c r="W65" s="13">
        <f t="shared" si="5"/>
        <v>0</v>
      </c>
      <c r="X65" s="13">
        <f t="shared" si="5"/>
        <v>0</v>
      </c>
      <c r="Y65" s="13">
        <f t="shared" si="5"/>
        <v>0</v>
      </c>
      <c r="Z65" s="13">
        <f t="shared" si="5"/>
        <v>0</v>
      </c>
      <c r="AA65" s="13">
        <f t="shared" si="3"/>
        <v>0</v>
      </c>
      <c r="AB65" s="13">
        <f t="shared" si="3"/>
        <v>0</v>
      </c>
      <c r="AC65" s="13">
        <f t="shared" si="3"/>
        <v>0</v>
      </c>
      <c r="AD65" s="13">
        <f t="shared" si="3"/>
        <v>0</v>
      </c>
    </row>
    <row r="66" spans="1:30">
      <c r="A66" s="1" t="s">
        <v>94</v>
      </c>
      <c r="B66" s="1">
        <f>'Quote Sheet'!D104</f>
        <v>0</v>
      </c>
      <c r="C66" s="1">
        <f>'Quote Sheet'!G104</f>
        <v>0</v>
      </c>
      <c r="D66" s="1">
        <f>'Quote Sheet'!J104</f>
        <v>0</v>
      </c>
      <c r="E66" s="12">
        <v>1</v>
      </c>
      <c r="F66" s="12">
        <v>2</v>
      </c>
      <c r="J66" s="12">
        <v>1</v>
      </c>
      <c r="K66" s="12">
        <v>2</v>
      </c>
      <c r="N66" s="12">
        <v>1</v>
      </c>
      <c r="O66" s="12">
        <v>2</v>
      </c>
      <c r="R66" s="13">
        <f t="shared" si="0"/>
        <v>0</v>
      </c>
      <c r="S66" s="13">
        <f t="shared" si="4"/>
        <v>0</v>
      </c>
      <c r="T66" s="13">
        <f t="shared" si="4"/>
        <v>0</v>
      </c>
      <c r="U66" s="13">
        <f t="shared" si="4"/>
        <v>0</v>
      </c>
      <c r="V66" s="13">
        <f t="shared" si="4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3"/>
        <v>0</v>
      </c>
      <c r="AB66" s="13">
        <f t="shared" si="3"/>
        <v>0</v>
      </c>
      <c r="AC66" s="13">
        <f t="shared" si="3"/>
        <v>0</v>
      </c>
      <c r="AD66" s="13">
        <f t="shared" si="3"/>
        <v>0</v>
      </c>
    </row>
    <row r="67" spans="1:30">
      <c r="A67" s="1" t="s">
        <v>95</v>
      </c>
      <c r="B67" s="1">
        <f>'Quote Sheet'!D105</f>
        <v>0</v>
      </c>
      <c r="C67" s="1">
        <f>'Quote Sheet'!G105</f>
        <v>0</v>
      </c>
      <c r="D67" s="1">
        <f>'Quote Sheet'!J105</f>
        <v>0</v>
      </c>
      <c r="E67" s="12">
        <v>1</v>
      </c>
      <c r="G67" s="12">
        <v>2</v>
      </c>
      <c r="J67" s="12">
        <v>1</v>
      </c>
      <c r="L67" s="12">
        <v>2</v>
      </c>
      <c r="N67" s="12">
        <v>1</v>
      </c>
      <c r="P67" s="12">
        <v>2</v>
      </c>
      <c r="R67" s="13">
        <f t="shared" ref="R67:R130" si="6">B67*E67</f>
        <v>0</v>
      </c>
      <c r="S67" s="13">
        <f t="shared" ref="S67:V99" si="7">$B67*F67</f>
        <v>0</v>
      </c>
      <c r="T67" s="13">
        <f t="shared" si="7"/>
        <v>0</v>
      </c>
      <c r="U67" s="13">
        <f t="shared" si="7"/>
        <v>0</v>
      </c>
      <c r="V67" s="13">
        <f t="shared" si="7"/>
        <v>0</v>
      </c>
      <c r="W67" s="13">
        <f t="shared" ref="W67:Z99" si="8">$C67*J67</f>
        <v>0</v>
      </c>
      <c r="X67" s="13">
        <f t="shared" si="8"/>
        <v>0</v>
      </c>
      <c r="Y67" s="13">
        <f t="shared" si="8"/>
        <v>0</v>
      </c>
      <c r="Z67" s="13">
        <f t="shared" si="8"/>
        <v>0</v>
      </c>
      <c r="AA67" s="13">
        <f t="shared" si="3"/>
        <v>0</v>
      </c>
      <c r="AB67" s="13">
        <f t="shared" si="3"/>
        <v>0</v>
      </c>
      <c r="AC67" s="13">
        <f t="shared" si="3"/>
        <v>0</v>
      </c>
      <c r="AD67" s="13">
        <f t="shared" ref="AD67:AD130" si="9">$D67*Q67</f>
        <v>0</v>
      </c>
    </row>
    <row r="68" spans="1:30">
      <c r="A68" s="1" t="s">
        <v>96</v>
      </c>
      <c r="B68" s="1">
        <f>'Quote Sheet'!D106</f>
        <v>0</v>
      </c>
      <c r="C68" s="1">
        <f>'Quote Sheet'!G106</f>
        <v>0</v>
      </c>
      <c r="D68" s="1">
        <f>'Quote Sheet'!J106</f>
        <v>0</v>
      </c>
      <c r="F68" s="12">
        <v>1</v>
      </c>
      <c r="G68" s="12">
        <v>2</v>
      </c>
      <c r="K68" s="12">
        <v>1</v>
      </c>
      <c r="L68" s="12">
        <v>2</v>
      </c>
      <c r="O68" s="12">
        <v>1</v>
      </c>
      <c r="P68" s="12">
        <v>2</v>
      </c>
      <c r="R68" s="13">
        <f t="shared" si="6"/>
        <v>0</v>
      </c>
      <c r="S68" s="13">
        <f t="shared" si="7"/>
        <v>0</v>
      </c>
      <c r="T68" s="13">
        <f t="shared" si="7"/>
        <v>0</v>
      </c>
      <c r="U68" s="13">
        <f t="shared" si="7"/>
        <v>0</v>
      </c>
      <c r="V68" s="13">
        <f t="shared" si="7"/>
        <v>0</v>
      </c>
      <c r="W68" s="13">
        <f t="shared" si="8"/>
        <v>0</v>
      </c>
      <c r="X68" s="13">
        <f t="shared" si="8"/>
        <v>0</v>
      </c>
      <c r="Y68" s="13">
        <f t="shared" si="8"/>
        <v>0</v>
      </c>
      <c r="Z68" s="13">
        <f t="shared" si="8"/>
        <v>0</v>
      </c>
      <c r="AA68" s="13">
        <f t="shared" ref="AA68:AD132" si="10">$D68*N68</f>
        <v>0</v>
      </c>
      <c r="AB68" s="13">
        <f t="shared" si="10"/>
        <v>0</v>
      </c>
      <c r="AC68" s="13">
        <f t="shared" si="10"/>
        <v>0</v>
      </c>
      <c r="AD68" s="13">
        <f t="shared" si="9"/>
        <v>0</v>
      </c>
    </row>
    <row r="69" spans="1:30">
      <c r="A69" s="1" t="s">
        <v>97</v>
      </c>
      <c r="B69" s="1">
        <f>'Quote Sheet'!D107</f>
        <v>0</v>
      </c>
      <c r="C69" s="1">
        <f>'Quote Sheet'!G107</f>
        <v>0</v>
      </c>
      <c r="D69" s="1">
        <f>'Quote Sheet'!J107</f>
        <v>0</v>
      </c>
      <c r="E69" s="12">
        <v>1</v>
      </c>
      <c r="H69" s="12">
        <v>2</v>
      </c>
      <c r="J69" s="12">
        <v>1</v>
      </c>
      <c r="M69" s="12">
        <v>2</v>
      </c>
      <c r="N69" s="12">
        <v>1</v>
      </c>
      <c r="Q69" s="12">
        <v>2</v>
      </c>
      <c r="R69" s="13">
        <f t="shared" si="6"/>
        <v>0</v>
      </c>
      <c r="S69" s="13">
        <f t="shared" si="7"/>
        <v>0</v>
      </c>
      <c r="T69" s="13">
        <f t="shared" si="7"/>
        <v>0</v>
      </c>
      <c r="U69" s="13">
        <f t="shared" si="7"/>
        <v>0</v>
      </c>
      <c r="V69" s="13">
        <f t="shared" si="7"/>
        <v>0</v>
      </c>
      <c r="W69" s="13">
        <f t="shared" si="8"/>
        <v>0</v>
      </c>
      <c r="X69" s="13">
        <f t="shared" si="8"/>
        <v>0</v>
      </c>
      <c r="Y69" s="13">
        <f t="shared" si="8"/>
        <v>0</v>
      </c>
      <c r="Z69" s="13">
        <f t="shared" si="8"/>
        <v>0</v>
      </c>
      <c r="AA69" s="13">
        <f t="shared" si="10"/>
        <v>0</v>
      </c>
      <c r="AB69" s="13">
        <f t="shared" si="10"/>
        <v>0</v>
      </c>
      <c r="AC69" s="13">
        <f t="shared" si="10"/>
        <v>0</v>
      </c>
      <c r="AD69" s="13">
        <f t="shared" si="9"/>
        <v>0</v>
      </c>
    </row>
    <row r="70" spans="1:30">
      <c r="A70" s="1" t="s">
        <v>98</v>
      </c>
      <c r="B70" s="1">
        <f>'Quote Sheet'!D108</f>
        <v>0</v>
      </c>
      <c r="C70" s="1">
        <f>'Quote Sheet'!G108</f>
        <v>0</v>
      </c>
      <c r="D70" s="1">
        <f>'Quote Sheet'!J108</f>
        <v>0</v>
      </c>
      <c r="F70" s="12">
        <v>1</v>
      </c>
      <c r="H70" s="12">
        <v>2</v>
      </c>
      <c r="K70" s="12">
        <v>1</v>
      </c>
      <c r="M70" s="12">
        <v>2</v>
      </c>
      <c r="O70" s="12">
        <v>1</v>
      </c>
      <c r="Q70" s="12">
        <v>2</v>
      </c>
      <c r="R70" s="13">
        <f t="shared" si="6"/>
        <v>0</v>
      </c>
      <c r="S70" s="13">
        <f t="shared" si="7"/>
        <v>0</v>
      </c>
      <c r="T70" s="13">
        <f t="shared" si="7"/>
        <v>0</v>
      </c>
      <c r="U70" s="13">
        <f t="shared" si="7"/>
        <v>0</v>
      </c>
      <c r="V70" s="13">
        <f t="shared" si="7"/>
        <v>0</v>
      </c>
      <c r="W70" s="13">
        <f t="shared" si="8"/>
        <v>0</v>
      </c>
      <c r="X70" s="13">
        <f t="shared" si="8"/>
        <v>0</v>
      </c>
      <c r="Y70" s="13">
        <f t="shared" si="8"/>
        <v>0</v>
      </c>
      <c r="Z70" s="13">
        <f t="shared" si="8"/>
        <v>0</v>
      </c>
      <c r="AA70" s="13">
        <f t="shared" si="10"/>
        <v>0</v>
      </c>
      <c r="AB70" s="13">
        <f t="shared" si="10"/>
        <v>0</v>
      </c>
      <c r="AC70" s="13">
        <f t="shared" si="10"/>
        <v>0</v>
      </c>
      <c r="AD70" s="13">
        <f t="shared" si="9"/>
        <v>0</v>
      </c>
    </row>
    <row r="71" spans="1:30">
      <c r="A71" s="1" t="s">
        <v>99</v>
      </c>
      <c r="B71" s="1">
        <f>'Quote Sheet'!D109</f>
        <v>0</v>
      </c>
      <c r="C71" s="1">
        <f>'Quote Sheet'!G109</f>
        <v>0</v>
      </c>
      <c r="D71" s="1">
        <f>'Quote Sheet'!J109</f>
        <v>0</v>
      </c>
      <c r="G71" s="12">
        <v>1</v>
      </c>
      <c r="H71" s="12">
        <v>2</v>
      </c>
      <c r="L71" s="12">
        <v>1</v>
      </c>
      <c r="M71" s="12">
        <v>2</v>
      </c>
      <c r="P71" s="12">
        <v>1</v>
      </c>
      <c r="Q71" s="12">
        <v>2</v>
      </c>
      <c r="R71" s="13">
        <f t="shared" si="6"/>
        <v>0</v>
      </c>
      <c r="S71" s="13">
        <f t="shared" si="7"/>
        <v>0</v>
      </c>
      <c r="T71" s="13">
        <f t="shared" si="7"/>
        <v>0</v>
      </c>
      <c r="U71" s="13">
        <f t="shared" si="7"/>
        <v>0</v>
      </c>
      <c r="V71" s="13">
        <f t="shared" si="7"/>
        <v>0</v>
      </c>
      <c r="W71" s="13">
        <f t="shared" si="8"/>
        <v>0</v>
      </c>
      <c r="X71" s="13">
        <f t="shared" si="8"/>
        <v>0</v>
      </c>
      <c r="Y71" s="13">
        <f t="shared" si="8"/>
        <v>0</v>
      </c>
      <c r="Z71" s="13">
        <f t="shared" si="8"/>
        <v>0</v>
      </c>
      <c r="AA71" s="13">
        <f t="shared" si="10"/>
        <v>0</v>
      </c>
      <c r="AB71" s="13">
        <f t="shared" si="10"/>
        <v>0</v>
      </c>
      <c r="AC71" s="13">
        <f t="shared" si="10"/>
        <v>0</v>
      </c>
      <c r="AD71" s="13">
        <f t="shared" si="9"/>
        <v>0</v>
      </c>
    </row>
    <row r="72" spans="1:30">
      <c r="A72" s="1" t="s">
        <v>100</v>
      </c>
      <c r="B72" s="1">
        <f>'Quote Sheet'!D110</f>
        <v>0</v>
      </c>
      <c r="C72" s="1">
        <f>'Quote Sheet'!G110</f>
        <v>0</v>
      </c>
      <c r="D72" s="1">
        <f>'Quote Sheet'!J110</f>
        <v>0</v>
      </c>
      <c r="H72" s="12">
        <v>1</v>
      </c>
      <c r="I72" s="12">
        <v>2</v>
      </c>
      <c r="R72" s="13">
        <f t="shared" si="6"/>
        <v>0</v>
      </c>
      <c r="S72" s="13">
        <f t="shared" si="7"/>
        <v>0</v>
      </c>
      <c r="T72" s="13">
        <f t="shared" si="7"/>
        <v>0</v>
      </c>
      <c r="U72" s="13">
        <f t="shared" si="7"/>
        <v>0</v>
      </c>
      <c r="V72" s="13">
        <f t="shared" si="7"/>
        <v>0</v>
      </c>
      <c r="W72" s="13">
        <f t="shared" si="8"/>
        <v>0</v>
      </c>
      <c r="X72" s="13">
        <f t="shared" si="8"/>
        <v>0</v>
      </c>
      <c r="Y72" s="13">
        <f t="shared" si="8"/>
        <v>0</v>
      </c>
      <c r="Z72" s="13">
        <f t="shared" si="8"/>
        <v>0</v>
      </c>
      <c r="AA72" s="13">
        <f t="shared" si="10"/>
        <v>0</v>
      </c>
      <c r="AB72" s="13">
        <f t="shared" si="10"/>
        <v>0</v>
      </c>
      <c r="AC72" s="13">
        <f t="shared" si="10"/>
        <v>0</v>
      </c>
      <c r="AD72" s="13">
        <f t="shared" si="9"/>
        <v>0</v>
      </c>
    </row>
    <row r="73" spans="1:30">
      <c r="A73" s="11" t="s">
        <v>102</v>
      </c>
      <c r="B73" s="1">
        <f>'Quote Sheet'!D113</f>
        <v>0</v>
      </c>
      <c r="C73" s="1">
        <f>'Quote Sheet'!G113</f>
        <v>0</v>
      </c>
      <c r="D73" s="1">
        <f>'Quote Sheet'!J113</f>
        <v>0</v>
      </c>
      <c r="E73" s="12">
        <v>4</v>
      </c>
      <c r="J73" s="12">
        <v>4</v>
      </c>
      <c r="N73" s="12">
        <v>4</v>
      </c>
      <c r="R73" s="13">
        <f t="shared" si="6"/>
        <v>0</v>
      </c>
      <c r="S73" s="13">
        <f t="shared" si="7"/>
        <v>0</v>
      </c>
      <c r="T73" s="13">
        <f t="shared" si="7"/>
        <v>0</v>
      </c>
      <c r="U73" s="13">
        <f t="shared" si="7"/>
        <v>0</v>
      </c>
      <c r="V73" s="13">
        <f t="shared" si="7"/>
        <v>0</v>
      </c>
      <c r="W73" s="13">
        <f t="shared" si="8"/>
        <v>0</v>
      </c>
      <c r="X73" s="13">
        <f t="shared" si="8"/>
        <v>0</v>
      </c>
      <c r="Y73" s="13">
        <f t="shared" si="8"/>
        <v>0</v>
      </c>
      <c r="Z73" s="13">
        <f t="shared" si="8"/>
        <v>0</v>
      </c>
      <c r="AA73" s="13">
        <f t="shared" si="10"/>
        <v>0</v>
      </c>
      <c r="AB73" s="13">
        <f t="shared" si="10"/>
        <v>0</v>
      </c>
      <c r="AC73" s="13">
        <f t="shared" si="10"/>
        <v>0</v>
      </c>
      <c r="AD73" s="13">
        <f t="shared" si="9"/>
        <v>0</v>
      </c>
    </row>
    <row r="74" spans="1:30">
      <c r="A74" s="11" t="s">
        <v>103</v>
      </c>
      <c r="B74" s="1">
        <f>'Quote Sheet'!D114</f>
        <v>0</v>
      </c>
      <c r="C74" s="1">
        <f>'Quote Sheet'!G114</f>
        <v>0</v>
      </c>
      <c r="D74" s="1">
        <f>'Quote Sheet'!J114</f>
        <v>0</v>
      </c>
      <c r="F74" s="12">
        <v>4</v>
      </c>
      <c r="K74" s="12">
        <v>4</v>
      </c>
      <c r="O74" s="12">
        <v>4</v>
      </c>
      <c r="R74" s="13">
        <f t="shared" si="6"/>
        <v>0</v>
      </c>
      <c r="S74" s="13">
        <f t="shared" si="7"/>
        <v>0</v>
      </c>
      <c r="T74" s="13">
        <f t="shared" si="7"/>
        <v>0</v>
      </c>
      <c r="U74" s="13">
        <f t="shared" si="7"/>
        <v>0</v>
      </c>
      <c r="V74" s="13">
        <f t="shared" si="7"/>
        <v>0</v>
      </c>
      <c r="W74" s="13">
        <f t="shared" si="8"/>
        <v>0</v>
      </c>
      <c r="X74" s="13">
        <f t="shared" si="8"/>
        <v>0</v>
      </c>
      <c r="Y74" s="13">
        <f t="shared" si="8"/>
        <v>0</v>
      </c>
      <c r="Z74" s="13">
        <f t="shared" si="8"/>
        <v>0</v>
      </c>
      <c r="AA74" s="13">
        <f t="shared" si="10"/>
        <v>0</v>
      </c>
      <c r="AB74" s="13">
        <f t="shared" si="10"/>
        <v>0</v>
      </c>
      <c r="AC74" s="13">
        <f t="shared" si="10"/>
        <v>0</v>
      </c>
      <c r="AD74" s="13">
        <f t="shared" si="9"/>
        <v>0</v>
      </c>
    </row>
    <row r="75" spans="1:30">
      <c r="A75" s="11" t="s">
        <v>104</v>
      </c>
      <c r="B75" s="1">
        <f>'Quote Sheet'!D115</f>
        <v>0</v>
      </c>
      <c r="C75" s="1">
        <f>'Quote Sheet'!G115</f>
        <v>0</v>
      </c>
      <c r="D75" s="1">
        <f>'Quote Sheet'!J115</f>
        <v>0</v>
      </c>
      <c r="G75" s="12">
        <v>4</v>
      </c>
      <c r="L75" s="12">
        <v>4</v>
      </c>
      <c r="P75" s="12">
        <v>4</v>
      </c>
      <c r="R75" s="13">
        <f t="shared" si="6"/>
        <v>0</v>
      </c>
      <c r="S75" s="13">
        <f t="shared" si="7"/>
        <v>0</v>
      </c>
      <c r="T75" s="13">
        <f t="shared" si="7"/>
        <v>0</v>
      </c>
      <c r="U75" s="13">
        <f t="shared" si="7"/>
        <v>0</v>
      </c>
      <c r="V75" s="13">
        <f t="shared" si="7"/>
        <v>0</v>
      </c>
      <c r="W75" s="13">
        <f t="shared" si="8"/>
        <v>0</v>
      </c>
      <c r="X75" s="13">
        <f t="shared" si="8"/>
        <v>0</v>
      </c>
      <c r="Y75" s="13">
        <f t="shared" si="8"/>
        <v>0</v>
      </c>
      <c r="Z75" s="13">
        <f t="shared" si="8"/>
        <v>0</v>
      </c>
      <c r="AA75" s="13">
        <f t="shared" si="10"/>
        <v>0</v>
      </c>
      <c r="AB75" s="13">
        <f t="shared" si="10"/>
        <v>0</v>
      </c>
      <c r="AC75" s="13">
        <f t="shared" si="10"/>
        <v>0</v>
      </c>
      <c r="AD75" s="13">
        <f t="shared" si="9"/>
        <v>0</v>
      </c>
    </row>
    <row r="76" spans="1:30">
      <c r="A76" s="11" t="s">
        <v>105</v>
      </c>
      <c r="B76" s="1">
        <f>'Quote Sheet'!D116</f>
        <v>0</v>
      </c>
      <c r="C76" s="1">
        <f>'Quote Sheet'!G116</f>
        <v>0</v>
      </c>
      <c r="D76" s="1">
        <f>'Quote Sheet'!J116</f>
        <v>0</v>
      </c>
      <c r="H76" s="12">
        <v>4</v>
      </c>
      <c r="M76" s="12">
        <v>4</v>
      </c>
      <c r="Q76" s="12">
        <v>4</v>
      </c>
      <c r="R76" s="13">
        <f t="shared" si="6"/>
        <v>0</v>
      </c>
      <c r="S76" s="13">
        <f t="shared" si="7"/>
        <v>0</v>
      </c>
      <c r="T76" s="13">
        <f t="shared" si="7"/>
        <v>0</v>
      </c>
      <c r="U76" s="13">
        <f t="shared" si="7"/>
        <v>0</v>
      </c>
      <c r="V76" s="13">
        <f t="shared" si="7"/>
        <v>0</v>
      </c>
      <c r="W76" s="13">
        <f t="shared" si="8"/>
        <v>0</v>
      </c>
      <c r="X76" s="13">
        <f t="shared" si="8"/>
        <v>0</v>
      </c>
      <c r="Y76" s="13">
        <f t="shared" si="8"/>
        <v>0</v>
      </c>
      <c r="Z76" s="13">
        <f t="shared" si="8"/>
        <v>0</v>
      </c>
      <c r="AA76" s="13">
        <f t="shared" si="10"/>
        <v>0</v>
      </c>
      <c r="AB76" s="13">
        <f t="shared" si="10"/>
        <v>0</v>
      </c>
      <c r="AC76" s="13">
        <f t="shared" si="10"/>
        <v>0</v>
      </c>
      <c r="AD76" s="13">
        <f t="shared" si="9"/>
        <v>0</v>
      </c>
    </row>
    <row r="77" spans="1:30">
      <c r="A77" s="11" t="s">
        <v>106</v>
      </c>
      <c r="B77" s="1">
        <f>'Quote Sheet'!D117</f>
        <v>0</v>
      </c>
      <c r="C77" s="1">
        <f>'Quote Sheet'!G117</f>
        <v>0</v>
      </c>
      <c r="D77" s="1">
        <f>'Quote Sheet'!J117</f>
        <v>0</v>
      </c>
      <c r="I77" s="12">
        <v>4</v>
      </c>
      <c r="R77" s="13">
        <f t="shared" si="6"/>
        <v>0</v>
      </c>
      <c r="S77" s="13">
        <f t="shared" si="7"/>
        <v>0</v>
      </c>
      <c r="T77" s="13">
        <f t="shared" si="7"/>
        <v>0</v>
      </c>
      <c r="U77" s="13">
        <f t="shared" si="7"/>
        <v>0</v>
      </c>
      <c r="V77" s="13">
        <f t="shared" si="7"/>
        <v>0</v>
      </c>
      <c r="W77" s="13">
        <f t="shared" si="8"/>
        <v>0</v>
      </c>
      <c r="X77" s="13">
        <f t="shared" si="8"/>
        <v>0</v>
      </c>
      <c r="Y77" s="13">
        <f t="shared" si="8"/>
        <v>0</v>
      </c>
      <c r="Z77" s="13">
        <f t="shared" si="8"/>
        <v>0</v>
      </c>
      <c r="AA77" s="13">
        <f t="shared" si="10"/>
        <v>0</v>
      </c>
      <c r="AB77" s="13">
        <f t="shared" si="10"/>
        <v>0</v>
      </c>
      <c r="AC77" s="13">
        <f t="shared" si="10"/>
        <v>0</v>
      </c>
      <c r="AD77" s="13">
        <f t="shared" si="9"/>
        <v>0</v>
      </c>
    </row>
    <row r="78" spans="1:30">
      <c r="A78" s="1" t="s">
        <v>108</v>
      </c>
      <c r="B78" s="1">
        <f>'Quote Sheet'!D120</f>
        <v>0</v>
      </c>
      <c r="C78" s="1">
        <f>'Quote Sheet'!G120</f>
        <v>0</v>
      </c>
      <c r="D78" s="1">
        <f>'Quote Sheet'!J120</f>
        <v>0</v>
      </c>
      <c r="E78" s="12">
        <v>2</v>
      </c>
      <c r="F78" s="12">
        <v>2</v>
      </c>
      <c r="J78" s="12">
        <v>2</v>
      </c>
      <c r="K78" s="12">
        <v>2</v>
      </c>
      <c r="N78" s="12">
        <v>2</v>
      </c>
      <c r="O78" s="12">
        <v>2</v>
      </c>
      <c r="R78" s="13">
        <f t="shared" si="6"/>
        <v>0</v>
      </c>
      <c r="S78" s="13">
        <f t="shared" si="7"/>
        <v>0</v>
      </c>
      <c r="T78" s="13">
        <f t="shared" si="7"/>
        <v>0</v>
      </c>
      <c r="U78" s="13">
        <f t="shared" si="7"/>
        <v>0</v>
      </c>
      <c r="V78" s="13">
        <f t="shared" si="7"/>
        <v>0</v>
      </c>
      <c r="W78" s="13">
        <f t="shared" si="8"/>
        <v>0</v>
      </c>
      <c r="X78" s="13">
        <f t="shared" si="8"/>
        <v>0</v>
      </c>
      <c r="Y78" s="13">
        <f t="shared" si="8"/>
        <v>0</v>
      </c>
      <c r="Z78" s="13">
        <f t="shared" si="8"/>
        <v>0</v>
      </c>
      <c r="AA78" s="13">
        <f t="shared" si="10"/>
        <v>0</v>
      </c>
      <c r="AB78" s="13">
        <f t="shared" si="10"/>
        <v>0</v>
      </c>
      <c r="AC78" s="13">
        <f t="shared" si="10"/>
        <v>0</v>
      </c>
      <c r="AD78" s="13">
        <f t="shared" si="9"/>
        <v>0</v>
      </c>
    </row>
    <row r="79" spans="1:30">
      <c r="A79" s="1" t="s">
        <v>109</v>
      </c>
      <c r="B79" s="1">
        <f>'Quote Sheet'!D121</f>
        <v>0</v>
      </c>
      <c r="C79" s="1">
        <f>'Quote Sheet'!G121</f>
        <v>0</v>
      </c>
      <c r="D79" s="1">
        <f>'Quote Sheet'!J121</f>
        <v>0</v>
      </c>
      <c r="E79" s="12">
        <v>2</v>
      </c>
      <c r="G79" s="12">
        <v>2</v>
      </c>
      <c r="J79" s="12">
        <v>2</v>
      </c>
      <c r="L79" s="12">
        <v>2</v>
      </c>
      <c r="N79" s="12">
        <v>2</v>
      </c>
      <c r="P79" s="12">
        <v>2</v>
      </c>
      <c r="R79" s="13">
        <f t="shared" si="6"/>
        <v>0</v>
      </c>
      <c r="S79" s="13">
        <f t="shared" si="7"/>
        <v>0</v>
      </c>
      <c r="T79" s="13">
        <f t="shared" si="7"/>
        <v>0</v>
      </c>
      <c r="U79" s="13">
        <f t="shared" si="7"/>
        <v>0</v>
      </c>
      <c r="V79" s="13">
        <f t="shared" si="7"/>
        <v>0</v>
      </c>
      <c r="W79" s="13">
        <f t="shared" si="8"/>
        <v>0</v>
      </c>
      <c r="X79" s="13">
        <f t="shared" si="8"/>
        <v>0</v>
      </c>
      <c r="Y79" s="13">
        <f t="shared" si="8"/>
        <v>0</v>
      </c>
      <c r="Z79" s="13">
        <f t="shared" si="8"/>
        <v>0</v>
      </c>
      <c r="AA79" s="13">
        <f t="shared" si="10"/>
        <v>0</v>
      </c>
      <c r="AB79" s="13">
        <f t="shared" si="10"/>
        <v>0</v>
      </c>
      <c r="AC79" s="13">
        <f t="shared" si="10"/>
        <v>0</v>
      </c>
      <c r="AD79" s="13">
        <f t="shared" si="9"/>
        <v>0</v>
      </c>
    </row>
    <row r="80" spans="1:30">
      <c r="A80" s="1" t="s">
        <v>110</v>
      </c>
      <c r="B80" s="1">
        <f>'Quote Sheet'!D122</f>
        <v>0</v>
      </c>
      <c r="C80" s="1">
        <f>'Quote Sheet'!G122</f>
        <v>0</v>
      </c>
      <c r="D80" s="1">
        <f>'Quote Sheet'!J122</f>
        <v>0</v>
      </c>
      <c r="F80" s="12">
        <v>2</v>
      </c>
      <c r="G80" s="12">
        <v>2</v>
      </c>
      <c r="K80" s="12">
        <v>2</v>
      </c>
      <c r="L80" s="12">
        <v>2</v>
      </c>
      <c r="O80" s="12">
        <v>2</v>
      </c>
      <c r="P80" s="12">
        <v>2</v>
      </c>
      <c r="R80" s="13">
        <f t="shared" si="6"/>
        <v>0</v>
      </c>
      <c r="S80" s="13">
        <f t="shared" si="7"/>
        <v>0</v>
      </c>
      <c r="T80" s="13">
        <f t="shared" si="7"/>
        <v>0</v>
      </c>
      <c r="U80" s="13">
        <f t="shared" si="7"/>
        <v>0</v>
      </c>
      <c r="V80" s="13">
        <f t="shared" si="7"/>
        <v>0</v>
      </c>
      <c r="W80" s="13">
        <f t="shared" si="8"/>
        <v>0</v>
      </c>
      <c r="X80" s="13">
        <f t="shared" si="8"/>
        <v>0</v>
      </c>
      <c r="Y80" s="13">
        <f t="shared" si="8"/>
        <v>0</v>
      </c>
      <c r="Z80" s="13">
        <f t="shared" si="8"/>
        <v>0</v>
      </c>
      <c r="AA80" s="13">
        <f t="shared" si="10"/>
        <v>0</v>
      </c>
      <c r="AB80" s="13">
        <f t="shared" si="10"/>
        <v>0</v>
      </c>
      <c r="AC80" s="13">
        <f t="shared" si="10"/>
        <v>0</v>
      </c>
      <c r="AD80" s="13">
        <f t="shared" si="9"/>
        <v>0</v>
      </c>
    </row>
    <row r="81" spans="1:30">
      <c r="A81" s="1" t="s">
        <v>111</v>
      </c>
      <c r="B81" s="1">
        <f>'Quote Sheet'!D123</f>
        <v>0</v>
      </c>
      <c r="C81" s="1">
        <f>'Quote Sheet'!G123</f>
        <v>0</v>
      </c>
      <c r="D81" s="1">
        <f>'Quote Sheet'!J123</f>
        <v>0</v>
      </c>
      <c r="E81" s="12">
        <v>2</v>
      </c>
      <c r="H81" s="12">
        <v>2</v>
      </c>
      <c r="J81" s="12">
        <v>2</v>
      </c>
      <c r="M81" s="12">
        <v>2</v>
      </c>
      <c r="N81" s="12">
        <v>2</v>
      </c>
      <c r="Q81" s="12">
        <v>2</v>
      </c>
      <c r="R81" s="13">
        <f t="shared" si="6"/>
        <v>0</v>
      </c>
      <c r="S81" s="13">
        <f t="shared" si="7"/>
        <v>0</v>
      </c>
      <c r="T81" s="13">
        <f t="shared" si="7"/>
        <v>0</v>
      </c>
      <c r="U81" s="13">
        <f t="shared" si="7"/>
        <v>0</v>
      </c>
      <c r="V81" s="13">
        <f t="shared" si="7"/>
        <v>0</v>
      </c>
      <c r="W81" s="13">
        <f t="shared" si="8"/>
        <v>0</v>
      </c>
      <c r="X81" s="13">
        <f t="shared" si="8"/>
        <v>0</v>
      </c>
      <c r="Y81" s="13">
        <f t="shared" si="8"/>
        <v>0</v>
      </c>
      <c r="Z81" s="13">
        <f t="shared" si="8"/>
        <v>0</v>
      </c>
      <c r="AA81" s="13">
        <f t="shared" si="10"/>
        <v>0</v>
      </c>
      <c r="AB81" s="13">
        <f t="shared" si="10"/>
        <v>0</v>
      </c>
      <c r="AC81" s="13">
        <f t="shared" si="10"/>
        <v>0</v>
      </c>
      <c r="AD81" s="13">
        <f t="shared" si="9"/>
        <v>0</v>
      </c>
    </row>
    <row r="82" spans="1:30">
      <c r="A82" s="1" t="s">
        <v>112</v>
      </c>
      <c r="B82" s="1">
        <f>'Quote Sheet'!D124</f>
        <v>0</v>
      </c>
      <c r="C82" s="1">
        <f>'Quote Sheet'!G124</f>
        <v>0</v>
      </c>
      <c r="D82" s="1">
        <f>'Quote Sheet'!J124</f>
        <v>0</v>
      </c>
      <c r="F82" s="12">
        <v>2</v>
      </c>
      <c r="H82" s="12">
        <v>2</v>
      </c>
      <c r="K82" s="12">
        <v>2</v>
      </c>
      <c r="M82" s="12">
        <v>2</v>
      </c>
      <c r="O82" s="12">
        <v>2</v>
      </c>
      <c r="Q82" s="12">
        <v>2</v>
      </c>
      <c r="R82" s="13">
        <f t="shared" si="6"/>
        <v>0</v>
      </c>
      <c r="S82" s="13">
        <f t="shared" si="7"/>
        <v>0</v>
      </c>
      <c r="T82" s="13">
        <f t="shared" si="7"/>
        <v>0</v>
      </c>
      <c r="U82" s="13">
        <f t="shared" si="7"/>
        <v>0</v>
      </c>
      <c r="V82" s="13">
        <f t="shared" si="7"/>
        <v>0</v>
      </c>
      <c r="W82" s="13">
        <f t="shared" si="8"/>
        <v>0</v>
      </c>
      <c r="X82" s="13">
        <f t="shared" si="8"/>
        <v>0</v>
      </c>
      <c r="Y82" s="13">
        <f t="shared" si="8"/>
        <v>0</v>
      </c>
      <c r="Z82" s="13">
        <f t="shared" si="8"/>
        <v>0</v>
      </c>
      <c r="AA82" s="13">
        <f t="shared" si="10"/>
        <v>0</v>
      </c>
      <c r="AB82" s="13">
        <f t="shared" si="10"/>
        <v>0</v>
      </c>
      <c r="AC82" s="13">
        <f t="shared" si="10"/>
        <v>0</v>
      </c>
      <c r="AD82" s="13">
        <f t="shared" si="9"/>
        <v>0</v>
      </c>
    </row>
    <row r="83" spans="1:30">
      <c r="A83" s="1" t="s">
        <v>113</v>
      </c>
      <c r="B83" s="1">
        <f>'Quote Sheet'!D125</f>
        <v>0</v>
      </c>
      <c r="C83" s="1">
        <f>'Quote Sheet'!G125</f>
        <v>0</v>
      </c>
      <c r="D83" s="1">
        <f>'Quote Sheet'!J125</f>
        <v>0</v>
      </c>
      <c r="G83" s="12">
        <v>2</v>
      </c>
      <c r="H83" s="12">
        <v>2</v>
      </c>
      <c r="L83" s="12">
        <v>2</v>
      </c>
      <c r="M83" s="12">
        <v>2</v>
      </c>
      <c r="P83" s="12">
        <v>2</v>
      </c>
      <c r="Q83" s="12">
        <v>2</v>
      </c>
      <c r="R83" s="13">
        <f t="shared" si="6"/>
        <v>0</v>
      </c>
      <c r="S83" s="13">
        <f t="shared" si="7"/>
        <v>0</v>
      </c>
      <c r="T83" s="13">
        <f t="shared" si="7"/>
        <v>0</v>
      </c>
      <c r="U83" s="13">
        <f t="shared" si="7"/>
        <v>0</v>
      </c>
      <c r="V83" s="13">
        <f t="shared" si="7"/>
        <v>0</v>
      </c>
      <c r="W83" s="13">
        <f t="shared" si="8"/>
        <v>0</v>
      </c>
      <c r="X83" s="13">
        <f t="shared" si="8"/>
        <v>0</v>
      </c>
      <c r="Y83" s="13">
        <f t="shared" si="8"/>
        <v>0</v>
      </c>
      <c r="Z83" s="13">
        <f t="shared" si="8"/>
        <v>0</v>
      </c>
      <c r="AA83" s="13">
        <f t="shared" si="10"/>
        <v>0</v>
      </c>
      <c r="AB83" s="13">
        <f t="shared" si="10"/>
        <v>0</v>
      </c>
      <c r="AC83" s="13">
        <f t="shared" si="10"/>
        <v>0</v>
      </c>
      <c r="AD83" s="13">
        <f t="shared" si="9"/>
        <v>0</v>
      </c>
    </row>
    <row r="84" spans="1:30">
      <c r="A84" s="1" t="s">
        <v>114</v>
      </c>
      <c r="B84" s="1">
        <f>'Quote Sheet'!D126</f>
        <v>0</v>
      </c>
      <c r="C84" s="1">
        <f>'Quote Sheet'!G126</f>
        <v>0</v>
      </c>
      <c r="D84" s="1">
        <f>'Quote Sheet'!J126</f>
        <v>0</v>
      </c>
      <c r="H84" s="12">
        <v>2</v>
      </c>
      <c r="I84" s="12">
        <v>2</v>
      </c>
      <c r="R84" s="13">
        <f t="shared" si="6"/>
        <v>0</v>
      </c>
      <c r="S84" s="13">
        <f t="shared" si="7"/>
        <v>0</v>
      </c>
      <c r="T84" s="13">
        <f t="shared" si="7"/>
        <v>0</v>
      </c>
      <c r="U84" s="13">
        <f t="shared" si="7"/>
        <v>0</v>
      </c>
      <c r="V84" s="13">
        <f t="shared" si="7"/>
        <v>0</v>
      </c>
      <c r="W84" s="13">
        <f t="shared" si="8"/>
        <v>0</v>
      </c>
      <c r="X84" s="13">
        <f t="shared" si="8"/>
        <v>0</v>
      </c>
      <c r="Y84" s="13">
        <f t="shared" si="8"/>
        <v>0</v>
      </c>
      <c r="Z84" s="13">
        <f t="shared" si="8"/>
        <v>0</v>
      </c>
      <c r="AA84" s="13">
        <f t="shared" si="10"/>
        <v>0</v>
      </c>
      <c r="AB84" s="13">
        <f t="shared" si="10"/>
        <v>0</v>
      </c>
      <c r="AC84" s="13">
        <f t="shared" si="10"/>
        <v>0</v>
      </c>
      <c r="AD84" s="13">
        <f t="shared" si="9"/>
        <v>0</v>
      </c>
    </row>
    <row r="85" spans="1:30">
      <c r="A85" s="11" t="s">
        <v>116</v>
      </c>
      <c r="B85" s="1">
        <f>'Quote Sheet'!D129</f>
        <v>0</v>
      </c>
      <c r="C85" s="1">
        <f>'Quote Sheet'!G129</f>
        <v>0</v>
      </c>
      <c r="D85" s="1">
        <f>'Quote Sheet'!J129</f>
        <v>0</v>
      </c>
      <c r="E85" s="12">
        <v>4</v>
      </c>
      <c r="J85" s="12">
        <v>4</v>
      </c>
      <c r="N85" s="12">
        <v>4</v>
      </c>
      <c r="R85" s="13">
        <f t="shared" si="6"/>
        <v>0</v>
      </c>
      <c r="S85" s="13">
        <f t="shared" si="7"/>
        <v>0</v>
      </c>
      <c r="T85" s="13">
        <f t="shared" si="7"/>
        <v>0</v>
      </c>
      <c r="U85" s="13">
        <f t="shared" si="7"/>
        <v>0</v>
      </c>
      <c r="V85" s="13">
        <f t="shared" si="7"/>
        <v>0</v>
      </c>
      <c r="W85" s="13">
        <f t="shared" si="8"/>
        <v>0</v>
      </c>
      <c r="X85" s="13">
        <f t="shared" si="8"/>
        <v>0</v>
      </c>
      <c r="Y85" s="13">
        <f t="shared" si="8"/>
        <v>0</v>
      </c>
      <c r="Z85" s="13">
        <f t="shared" si="8"/>
        <v>0</v>
      </c>
      <c r="AA85" s="13">
        <f t="shared" si="10"/>
        <v>0</v>
      </c>
      <c r="AB85" s="13">
        <f t="shared" si="10"/>
        <v>0</v>
      </c>
      <c r="AC85" s="13">
        <f t="shared" si="10"/>
        <v>0</v>
      </c>
      <c r="AD85" s="13">
        <f t="shared" si="9"/>
        <v>0</v>
      </c>
    </row>
    <row r="86" spans="1:30">
      <c r="A86" s="11" t="s">
        <v>117</v>
      </c>
      <c r="B86" s="1">
        <f>'Quote Sheet'!D130</f>
        <v>0</v>
      </c>
      <c r="C86" s="1">
        <f>'Quote Sheet'!G130</f>
        <v>0</v>
      </c>
      <c r="D86" s="1">
        <f>'Quote Sheet'!J130</f>
        <v>0</v>
      </c>
      <c r="F86" s="12">
        <v>4</v>
      </c>
      <c r="K86" s="12">
        <v>4</v>
      </c>
      <c r="O86" s="12">
        <v>4</v>
      </c>
      <c r="R86" s="13">
        <f t="shared" si="6"/>
        <v>0</v>
      </c>
      <c r="S86" s="13">
        <f t="shared" si="7"/>
        <v>0</v>
      </c>
      <c r="T86" s="13">
        <f t="shared" si="7"/>
        <v>0</v>
      </c>
      <c r="U86" s="13">
        <f t="shared" si="7"/>
        <v>0</v>
      </c>
      <c r="V86" s="13">
        <f t="shared" si="7"/>
        <v>0</v>
      </c>
      <c r="W86" s="13">
        <f t="shared" si="8"/>
        <v>0</v>
      </c>
      <c r="X86" s="13">
        <f t="shared" si="8"/>
        <v>0</v>
      </c>
      <c r="Y86" s="13">
        <f t="shared" si="8"/>
        <v>0</v>
      </c>
      <c r="Z86" s="13">
        <f t="shared" si="8"/>
        <v>0</v>
      </c>
      <c r="AA86" s="13">
        <f t="shared" si="10"/>
        <v>0</v>
      </c>
      <c r="AB86" s="13">
        <f t="shared" si="10"/>
        <v>0</v>
      </c>
      <c r="AC86" s="13">
        <f t="shared" si="10"/>
        <v>0</v>
      </c>
      <c r="AD86" s="13">
        <f t="shared" si="9"/>
        <v>0</v>
      </c>
    </row>
    <row r="87" spans="1:30">
      <c r="A87" s="11" t="s">
        <v>118</v>
      </c>
      <c r="B87" s="1">
        <f>'Quote Sheet'!D131</f>
        <v>0</v>
      </c>
      <c r="C87" s="1">
        <f>'Quote Sheet'!G131</f>
        <v>0</v>
      </c>
      <c r="D87" s="1">
        <f>'Quote Sheet'!J131</f>
        <v>0</v>
      </c>
      <c r="G87" s="12">
        <v>4</v>
      </c>
      <c r="L87" s="12">
        <v>4</v>
      </c>
      <c r="P87" s="12">
        <v>4</v>
      </c>
      <c r="R87" s="13">
        <f t="shared" si="6"/>
        <v>0</v>
      </c>
      <c r="S87" s="13">
        <f t="shared" si="7"/>
        <v>0</v>
      </c>
      <c r="T87" s="13">
        <f t="shared" si="7"/>
        <v>0</v>
      </c>
      <c r="U87" s="13">
        <f t="shared" si="7"/>
        <v>0</v>
      </c>
      <c r="V87" s="13">
        <f t="shared" si="7"/>
        <v>0</v>
      </c>
      <c r="W87" s="13">
        <f t="shared" si="8"/>
        <v>0</v>
      </c>
      <c r="X87" s="13">
        <f t="shared" si="8"/>
        <v>0</v>
      </c>
      <c r="Y87" s="13">
        <f t="shared" si="8"/>
        <v>0</v>
      </c>
      <c r="Z87" s="13">
        <f t="shared" si="8"/>
        <v>0</v>
      </c>
      <c r="AA87" s="13">
        <f t="shared" si="10"/>
        <v>0</v>
      </c>
      <c r="AB87" s="13">
        <f t="shared" si="10"/>
        <v>0</v>
      </c>
      <c r="AC87" s="13">
        <f t="shared" si="10"/>
        <v>0</v>
      </c>
      <c r="AD87" s="13">
        <f t="shared" si="9"/>
        <v>0</v>
      </c>
    </row>
    <row r="88" spans="1:30">
      <c r="A88" s="11" t="s">
        <v>119</v>
      </c>
      <c r="B88" s="1">
        <f>'Quote Sheet'!D132</f>
        <v>0</v>
      </c>
      <c r="C88" s="1">
        <f>'Quote Sheet'!G132</f>
        <v>0</v>
      </c>
      <c r="D88" s="1">
        <f>'Quote Sheet'!J132</f>
        <v>0</v>
      </c>
      <c r="H88" s="12">
        <v>4</v>
      </c>
      <c r="M88" s="12">
        <v>4</v>
      </c>
      <c r="Q88" s="12">
        <v>4</v>
      </c>
      <c r="R88" s="13">
        <f t="shared" si="6"/>
        <v>0</v>
      </c>
      <c r="S88" s="13">
        <f t="shared" si="7"/>
        <v>0</v>
      </c>
      <c r="T88" s="13">
        <f t="shared" si="7"/>
        <v>0</v>
      </c>
      <c r="U88" s="13">
        <f t="shared" si="7"/>
        <v>0</v>
      </c>
      <c r="V88" s="13">
        <f t="shared" si="7"/>
        <v>0</v>
      </c>
      <c r="W88" s="13">
        <f t="shared" si="8"/>
        <v>0</v>
      </c>
      <c r="X88" s="13">
        <f t="shared" si="8"/>
        <v>0</v>
      </c>
      <c r="Y88" s="13">
        <f t="shared" si="8"/>
        <v>0</v>
      </c>
      <c r="Z88" s="13">
        <f t="shared" si="8"/>
        <v>0</v>
      </c>
      <c r="AA88" s="13">
        <f t="shared" si="10"/>
        <v>0</v>
      </c>
      <c r="AB88" s="13">
        <f t="shared" si="10"/>
        <v>0</v>
      </c>
      <c r="AC88" s="13">
        <f t="shared" si="10"/>
        <v>0</v>
      </c>
      <c r="AD88" s="13">
        <f t="shared" si="9"/>
        <v>0</v>
      </c>
    </row>
    <row r="89" spans="1:30">
      <c r="A89" s="11" t="s">
        <v>120</v>
      </c>
      <c r="B89" s="1">
        <f>'Quote Sheet'!D133</f>
        <v>0</v>
      </c>
      <c r="C89" s="1">
        <f>'Quote Sheet'!G133</f>
        <v>0</v>
      </c>
      <c r="D89" s="1">
        <f>'Quote Sheet'!J133</f>
        <v>0</v>
      </c>
      <c r="I89" s="12">
        <v>4</v>
      </c>
      <c r="R89" s="13">
        <f t="shared" si="6"/>
        <v>0</v>
      </c>
      <c r="S89" s="13">
        <f t="shared" si="7"/>
        <v>0</v>
      </c>
      <c r="T89" s="13">
        <f t="shared" si="7"/>
        <v>0</v>
      </c>
      <c r="U89" s="13">
        <f t="shared" si="7"/>
        <v>0</v>
      </c>
      <c r="V89" s="13">
        <f t="shared" si="7"/>
        <v>0</v>
      </c>
      <c r="W89" s="13">
        <f t="shared" si="8"/>
        <v>0</v>
      </c>
      <c r="X89" s="13">
        <f t="shared" si="8"/>
        <v>0</v>
      </c>
      <c r="Y89" s="13">
        <f t="shared" si="8"/>
        <v>0</v>
      </c>
      <c r="Z89" s="13">
        <f t="shared" si="8"/>
        <v>0</v>
      </c>
      <c r="AA89" s="13">
        <f t="shared" si="10"/>
        <v>0</v>
      </c>
      <c r="AB89" s="13">
        <f t="shared" si="10"/>
        <v>0</v>
      </c>
      <c r="AC89" s="13">
        <f t="shared" si="10"/>
        <v>0</v>
      </c>
      <c r="AD89" s="13">
        <f t="shared" si="9"/>
        <v>0</v>
      </c>
    </row>
    <row r="90" spans="1:30">
      <c r="A90" s="1" t="s">
        <v>122</v>
      </c>
      <c r="B90" s="1">
        <f>'Quote Sheet'!D136</f>
        <v>0</v>
      </c>
      <c r="C90" s="1">
        <f>'Quote Sheet'!G136</f>
        <v>0</v>
      </c>
      <c r="D90" s="1">
        <f>'Quote Sheet'!J136</f>
        <v>0</v>
      </c>
      <c r="E90" s="12">
        <v>2</v>
      </c>
      <c r="F90" s="12">
        <v>2</v>
      </c>
      <c r="J90" s="12">
        <v>2</v>
      </c>
      <c r="K90" s="12">
        <v>2</v>
      </c>
      <c r="N90" s="12">
        <v>2</v>
      </c>
      <c r="O90" s="12">
        <v>2</v>
      </c>
      <c r="R90" s="13">
        <f t="shared" si="6"/>
        <v>0</v>
      </c>
      <c r="S90" s="13">
        <f t="shared" si="7"/>
        <v>0</v>
      </c>
      <c r="T90" s="13">
        <f t="shared" si="7"/>
        <v>0</v>
      </c>
      <c r="U90" s="13">
        <f t="shared" si="7"/>
        <v>0</v>
      </c>
      <c r="V90" s="13">
        <f t="shared" si="7"/>
        <v>0</v>
      </c>
      <c r="W90" s="13">
        <f t="shared" si="8"/>
        <v>0</v>
      </c>
      <c r="X90" s="13">
        <f t="shared" si="8"/>
        <v>0</v>
      </c>
      <c r="Y90" s="13">
        <f t="shared" si="8"/>
        <v>0</v>
      </c>
      <c r="Z90" s="13">
        <f t="shared" si="8"/>
        <v>0</v>
      </c>
      <c r="AA90" s="13">
        <f t="shared" si="10"/>
        <v>0</v>
      </c>
      <c r="AB90" s="13">
        <f t="shared" si="10"/>
        <v>0</v>
      </c>
      <c r="AC90" s="13">
        <f t="shared" si="10"/>
        <v>0</v>
      </c>
      <c r="AD90" s="13">
        <f t="shared" si="9"/>
        <v>0</v>
      </c>
    </row>
    <row r="91" spans="1:30">
      <c r="A91" s="1" t="s">
        <v>123</v>
      </c>
      <c r="B91" s="1">
        <f>'Quote Sheet'!D137</f>
        <v>0</v>
      </c>
      <c r="C91" s="1">
        <f>'Quote Sheet'!G137</f>
        <v>0</v>
      </c>
      <c r="D91" s="1">
        <f>'Quote Sheet'!J137</f>
        <v>0</v>
      </c>
      <c r="E91" s="12">
        <v>2</v>
      </c>
      <c r="G91" s="12">
        <v>2</v>
      </c>
      <c r="J91" s="12">
        <v>2</v>
      </c>
      <c r="L91" s="12">
        <v>2</v>
      </c>
      <c r="N91" s="12">
        <v>2</v>
      </c>
      <c r="P91" s="12">
        <v>2</v>
      </c>
      <c r="R91" s="13">
        <f t="shared" si="6"/>
        <v>0</v>
      </c>
      <c r="S91" s="13">
        <f t="shared" si="7"/>
        <v>0</v>
      </c>
      <c r="T91" s="13">
        <f t="shared" si="7"/>
        <v>0</v>
      </c>
      <c r="U91" s="13">
        <f t="shared" si="7"/>
        <v>0</v>
      </c>
      <c r="V91" s="13">
        <f t="shared" si="7"/>
        <v>0</v>
      </c>
      <c r="W91" s="13">
        <f t="shared" si="8"/>
        <v>0</v>
      </c>
      <c r="X91" s="13">
        <f t="shared" si="8"/>
        <v>0</v>
      </c>
      <c r="Y91" s="13">
        <f t="shared" si="8"/>
        <v>0</v>
      </c>
      <c r="Z91" s="13">
        <f t="shared" si="8"/>
        <v>0</v>
      </c>
      <c r="AA91" s="13">
        <f t="shared" si="10"/>
        <v>0</v>
      </c>
      <c r="AB91" s="13">
        <f t="shared" si="10"/>
        <v>0</v>
      </c>
      <c r="AC91" s="13">
        <f t="shared" si="10"/>
        <v>0</v>
      </c>
      <c r="AD91" s="13">
        <f t="shared" si="9"/>
        <v>0</v>
      </c>
    </row>
    <row r="92" spans="1:30">
      <c r="A92" s="1" t="s">
        <v>124</v>
      </c>
      <c r="B92" s="1">
        <f>'Quote Sheet'!D138</f>
        <v>0</v>
      </c>
      <c r="C92" s="1">
        <f>'Quote Sheet'!G138</f>
        <v>0</v>
      </c>
      <c r="D92" s="1">
        <f>'Quote Sheet'!J138</f>
        <v>0</v>
      </c>
      <c r="F92" s="12">
        <v>2</v>
      </c>
      <c r="G92" s="12">
        <v>2</v>
      </c>
      <c r="K92" s="12">
        <v>2</v>
      </c>
      <c r="L92" s="12">
        <v>2</v>
      </c>
      <c r="O92" s="12">
        <v>2</v>
      </c>
      <c r="P92" s="12">
        <v>2</v>
      </c>
      <c r="R92" s="13">
        <f t="shared" si="6"/>
        <v>0</v>
      </c>
      <c r="S92" s="13">
        <f t="shared" si="7"/>
        <v>0</v>
      </c>
      <c r="T92" s="13">
        <f t="shared" si="7"/>
        <v>0</v>
      </c>
      <c r="U92" s="13">
        <f t="shared" si="7"/>
        <v>0</v>
      </c>
      <c r="V92" s="13">
        <f t="shared" si="7"/>
        <v>0</v>
      </c>
      <c r="W92" s="13">
        <f t="shared" si="8"/>
        <v>0</v>
      </c>
      <c r="X92" s="13">
        <f t="shared" si="8"/>
        <v>0</v>
      </c>
      <c r="Y92" s="13">
        <f t="shared" si="8"/>
        <v>0</v>
      </c>
      <c r="Z92" s="13">
        <f t="shared" si="8"/>
        <v>0</v>
      </c>
      <c r="AA92" s="13">
        <f t="shared" si="10"/>
        <v>0</v>
      </c>
      <c r="AB92" s="13">
        <f t="shared" si="10"/>
        <v>0</v>
      </c>
      <c r="AC92" s="13">
        <f t="shared" si="10"/>
        <v>0</v>
      </c>
      <c r="AD92" s="13">
        <f t="shared" si="9"/>
        <v>0</v>
      </c>
    </row>
    <row r="93" spans="1:30">
      <c r="A93" s="1" t="s">
        <v>125</v>
      </c>
      <c r="B93" s="1">
        <f>'Quote Sheet'!D139</f>
        <v>0</v>
      </c>
      <c r="C93" s="1">
        <f>'Quote Sheet'!G139</f>
        <v>0</v>
      </c>
      <c r="D93" s="1">
        <f>'Quote Sheet'!J139</f>
        <v>0</v>
      </c>
      <c r="E93" s="12">
        <v>2</v>
      </c>
      <c r="H93" s="12">
        <v>2</v>
      </c>
      <c r="J93" s="12">
        <v>2</v>
      </c>
      <c r="M93" s="12">
        <v>2</v>
      </c>
      <c r="N93" s="12">
        <v>2</v>
      </c>
      <c r="Q93" s="12">
        <v>2</v>
      </c>
      <c r="R93" s="13">
        <f t="shared" si="6"/>
        <v>0</v>
      </c>
      <c r="S93" s="13">
        <f t="shared" si="7"/>
        <v>0</v>
      </c>
      <c r="T93" s="13">
        <f t="shared" si="7"/>
        <v>0</v>
      </c>
      <c r="U93" s="13">
        <f t="shared" si="7"/>
        <v>0</v>
      </c>
      <c r="V93" s="13">
        <f t="shared" si="7"/>
        <v>0</v>
      </c>
      <c r="W93" s="13">
        <f t="shared" si="8"/>
        <v>0</v>
      </c>
      <c r="X93" s="13">
        <f t="shared" si="8"/>
        <v>0</v>
      </c>
      <c r="Y93" s="13">
        <f t="shared" si="8"/>
        <v>0</v>
      </c>
      <c r="Z93" s="13">
        <f t="shared" si="8"/>
        <v>0</v>
      </c>
      <c r="AA93" s="13">
        <f t="shared" si="10"/>
        <v>0</v>
      </c>
      <c r="AB93" s="13">
        <f t="shared" si="10"/>
        <v>0</v>
      </c>
      <c r="AC93" s="13">
        <f t="shared" si="10"/>
        <v>0</v>
      </c>
      <c r="AD93" s="13">
        <f t="shared" si="9"/>
        <v>0</v>
      </c>
    </row>
    <row r="94" spans="1:30">
      <c r="A94" s="1" t="s">
        <v>126</v>
      </c>
      <c r="B94" s="1">
        <f>'Quote Sheet'!D140</f>
        <v>0</v>
      </c>
      <c r="C94" s="1">
        <f>'Quote Sheet'!G140</f>
        <v>0</v>
      </c>
      <c r="D94" s="1">
        <f>'Quote Sheet'!J140</f>
        <v>0</v>
      </c>
      <c r="F94" s="12">
        <v>2</v>
      </c>
      <c r="H94" s="12">
        <v>2</v>
      </c>
      <c r="K94" s="12">
        <v>2</v>
      </c>
      <c r="M94" s="12">
        <v>2</v>
      </c>
      <c r="O94" s="12">
        <v>2</v>
      </c>
      <c r="Q94" s="12">
        <v>2</v>
      </c>
      <c r="R94" s="13">
        <f t="shared" si="6"/>
        <v>0</v>
      </c>
      <c r="S94" s="13">
        <f t="shared" si="7"/>
        <v>0</v>
      </c>
      <c r="T94" s="13">
        <f t="shared" si="7"/>
        <v>0</v>
      </c>
      <c r="U94" s="13">
        <f t="shared" si="7"/>
        <v>0</v>
      </c>
      <c r="V94" s="13">
        <f t="shared" si="7"/>
        <v>0</v>
      </c>
      <c r="W94" s="13">
        <f t="shared" si="8"/>
        <v>0</v>
      </c>
      <c r="X94" s="13">
        <f t="shared" si="8"/>
        <v>0</v>
      </c>
      <c r="Y94" s="13">
        <f t="shared" si="8"/>
        <v>0</v>
      </c>
      <c r="Z94" s="13">
        <f t="shared" si="8"/>
        <v>0</v>
      </c>
      <c r="AA94" s="13">
        <f t="shared" si="10"/>
        <v>0</v>
      </c>
      <c r="AB94" s="13">
        <f t="shared" si="10"/>
        <v>0</v>
      </c>
      <c r="AC94" s="13">
        <f t="shared" si="10"/>
        <v>0</v>
      </c>
      <c r="AD94" s="13">
        <f t="shared" si="9"/>
        <v>0</v>
      </c>
    </row>
    <row r="95" spans="1:30">
      <c r="A95" s="1" t="s">
        <v>127</v>
      </c>
      <c r="B95" s="1">
        <f>'Quote Sheet'!D141</f>
        <v>0</v>
      </c>
      <c r="C95" s="1">
        <f>'Quote Sheet'!G141</f>
        <v>0</v>
      </c>
      <c r="D95" s="1">
        <f>'Quote Sheet'!J141</f>
        <v>0</v>
      </c>
      <c r="G95" s="12">
        <v>2</v>
      </c>
      <c r="H95" s="12">
        <v>2</v>
      </c>
      <c r="L95" s="12">
        <v>2</v>
      </c>
      <c r="M95" s="12">
        <v>2</v>
      </c>
      <c r="P95" s="12">
        <v>2</v>
      </c>
      <c r="Q95" s="12">
        <v>2</v>
      </c>
      <c r="R95" s="13">
        <f t="shared" si="6"/>
        <v>0</v>
      </c>
      <c r="S95" s="13">
        <f t="shared" si="7"/>
        <v>0</v>
      </c>
      <c r="T95" s="13">
        <f t="shared" si="7"/>
        <v>0</v>
      </c>
      <c r="U95" s="13">
        <f t="shared" si="7"/>
        <v>0</v>
      </c>
      <c r="V95" s="13">
        <f t="shared" si="7"/>
        <v>0</v>
      </c>
      <c r="W95" s="13">
        <f t="shared" si="8"/>
        <v>0</v>
      </c>
      <c r="X95" s="13">
        <f t="shared" si="8"/>
        <v>0</v>
      </c>
      <c r="Y95" s="13">
        <f t="shared" si="8"/>
        <v>0</v>
      </c>
      <c r="Z95" s="13">
        <f t="shared" si="8"/>
        <v>0</v>
      </c>
      <c r="AA95" s="13">
        <f t="shared" si="10"/>
        <v>0</v>
      </c>
      <c r="AB95" s="13">
        <f t="shared" si="10"/>
        <v>0</v>
      </c>
      <c r="AC95" s="13">
        <f t="shared" si="10"/>
        <v>0</v>
      </c>
      <c r="AD95" s="13">
        <f t="shared" si="9"/>
        <v>0</v>
      </c>
    </row>
    <row r="96" spans="1:30">
      <c r="A96" s="1" t="s">
        <v>280</v>
      </c>
      <c r="B96" s="1">
        <f>'Quote Sheet'!D142</f>
        <v>0</v>
      </c>
      <c r="C96" s="1">
        <v>0</v>
      </c>
      <c r="D96" s="1">
        <v>0</v>
      </c>
      <c r="H96" s="12">
        <v>2</v>
      </c>
      <c r="I96" s="12">
        <v>2</v>
      </c>
      <c r="R96" s="13">
        <f t="shared" si="6"/>
        <v>0</v>
      </c>
      <c r="S96" s="13">
        <f>$B96*F96</f>
        <v>0</v>
      </c>
      <c r="T96" s="13">
        <f>$B96*G96</f>
        <v>0</v>
      </c>
      <c r="U96" s="13">
        <f>$B96*H96</f>
        <v>0</v>
      </c>
      <c r="V96" s="13">
        <f>$B96*I96</f>
        <v>0</v>
      </c>
      <c r="W96" s="13">
        <f>$C96*J96</f>
        <v>0</v>
      </c>
      <c r="X96" s="13">
        <f>$C96*K96</f>
        <v>0</v>
      </c>
      <c r="Y96" s="13">
        <f>$C96*L96</f>
        <v>0</v>
      </c>
      <c r="Z96" s="13">
        <f>$C96*M96</f>
        <v>0</v>
      </c>
      <c r="AA96" s="13">
        <f>$D96*N96</f>
        <v>0</v>
      </c>
      <c r="AB96" s="13">
        <f>$D96*O96</f>
        <v>0</v>
      </c>
      <c r="AC96" s="13">
        <f>$D96*P96</f>
        <v>0</v>
      </c>
      <c r="AD96" s="13">
        <f>$D96*Q96</f>
        <v>0</v>
      </c>
    </row>
    <row r="97" spans="1:30">
      <c r="A97" s="1" t="s">
        <v>129</v>
      </c>
      <c r="B97" s="1">
        <f>'Quote Sheet'!D145</f>
        <v>0</v>
      </c>
      <c r="C97" s="1">
        <f>'Quote Sheet'!G145</f>
        <v>0</v>
      </c>
      <c r="D97" s="1">
        <f>'Quote Sheet'!J145</f>
        <v>0</v>
      </c>
      <c r="E97" s="12">
        <v>1</v>
      </c>
      <c r="J97" s="12">
        <v>1</v>
      </c>
      <c r="N97" s="12">
        <v>1</v>
      </c>
      <c r="R97" s="13">
        <f t="shared" si="6"/>
        <v>0</v>
      </c>
      <c r="S97" s="13">
        <f t="shared" si="7"/>
        <v>0</v>
      </c>
      <c r="T97" s="13">
        <f t="shared" si="7"/>
        <v>0</v>
      </c>
      <c r="U97" s="13">
        <f t="shared" si="7"/>
        <v>0</v>
      </c>
      <c r="V97" s="13">
        <f t="shared" si="7"/>
        <v>0</v>
      </c>
      <c r="W97" s="13">
        <f t="shared" si="8"/>
        <v>0</v>
      </c>
      <c r="X97" s="13">
        <f t="shared" si="8"/>
        <v>0</v>
      </c>
      <c r="Y97" s="13">
        <f t="shared" si="8"/>
        <v>0</v>
      </c>
      <c r="Z97" s="13">
        <f t="shared" si="8"/>
        <v>0</v>
      </c>
      <c r="AA97" s="13">
        <f t="shared" si="10"/>
        <v>0</v>
      </c>
      <c r="AB97" s="13">
        <f t="shared" si="10"/>
        <v>0</v>
      </c>
      <c r="AC97" s="13">
        <f t="shared" si="10"/>
        <v>0</v>
      </c>
      <c r="AD97" s="13">
        <f t="shared" si="9"/>
        <v>0</v>
      </c>
    </row>
    <row r="98" spans="1:30">
      <c r="A98" s="1" t="s">
        <v>130</v>
      </c>
      <c r="B98" s="1">
        <f>'Quote Sheet'!D146</f>
        <v>0</v>
      </c>
      <c r="C98" s="1">
        <f>'Quote Sheet'!G146</f>
        <v>0</v>
      </c>
      <c r="D98" s="1">
        <f>'Quote Sheet'!J146</f>
        <v>0</v>
      </c>
      <c r="E98" s="12">
        <v>1</v>
      </c>
      <c r="J98" s="12">
        <v>1</v>
      </c>
      <c r="N98" s="12">
        <v>1</v>
      </c>
      <c r="R98" s="13">
        <f t="shared" si="6"/>
        <v>0</v>
      </c>
      <c r="S98" s="13">
        <f t="shared" si="7"/>
        <v>0</v>
      </c>
      <c r="T98" s="13">
        <f t="shared" si="7"/>
        <v>0</v>
      </c>
      <c r="U98" s="13">
        <f t="shared" si="7"/>
        <v>0</v>
      </c>
      <c r="V98" s="13">
        <f t="shared" si="7"/>
        <v>0</v>
      </c>
      <c r="W98" s="13">
        <f t="shared" si="8"/>
        <v>0</v>
      </c>
      <c r="X98" s="13">
        <f t="shared" si="8"/>
        <v>0</v>
      </c>
      <c r="Y98" s="13">
        <f t="shared" si="8"/>
        <v>0</v>
      </c>
      <c r="Z98" s="13">
        <f t="shared" si="8"/>
        <v>0</v>
      </c>
      <c r="AA98" s="13">
        <f t="shared" si="10"/>
        <v>0</v>
      </c>
      <c r="AB98" s="13">
        <f t="shared" si="10"/>
        <v>0</v>
      </c>
      <c r="AC98" s="13">
        <f t="shared" si="10"/>
        <v>0</v>
      </c>
      <c r="AD98" s="13">
        <f t="shared" si="9"/>
        <v>0</v>
      </c>
    </row>
    <row r="99" spans="1:30">
      <c r="A99" s="1" t="s">
        <v>131</v>
      </c>
      <c r="B99" s="1">
        <f>'Quote Sheet'!D147</f>
        <v>0</v>
      </c>
      <c r="C99" s="1">
        <f>'Quote Sheet'!G147</f>
        <v>0</v>
      </c>
      <c r="D99" s="1">
        <f>'Quote Sheet'!J147</f>
        <v>0</v>
      </c>
      <c r="F99" s="12">
        <v>1</v>
      </c>
      <c r="K99" s="12">
        <v>1</v>
      </c>
      <c r="O99" s="12">
        <v>1</v>
      </c>
      <c r="R99" s="13">
        <f t="shared" si="6"/>
        <v>0</v>
      </c>
      <c r="S99" s="13">
        <f t="shared" si="7"/>
        <v>0</v>
      </c>
      <c r="T99" s="13">
        <f t="shared" si="7"/>
        <v>0</v>
      </c>
      <c r="U99" s="13">
        <f t="shared" si="7"/>
        <v>0</v>
      </c>
      <c r="V99" s="13">
        <f t="shared" si="7"/>
        <v>0</v>
      </c>
      <c r="W99" s="13">
        <f t="shared" si="8"/>
        <v>0</v>
      </c>
      <c r="X99" s="13">
        <f t="shared" si="8"/>
        <v>0</v>
      </c>
      <c r="Y99" s="13">
        <f t="shared" si="8"/>
        <v>0</v>
      </c>
      <c r="Z99" s="13">
        <f t="shared" si="8"/>
        <v>0</v>
      </c>
      <c r="AA99" s="13">
        <f t="shared" si="10"/>
        <v>0</v>
      </c>
      <c r="AB99" s="13">
        <f t="shared" si="10"/>
        <v>0</v>
      </c>
      <c r="AC99" s="13">
        <f t="shared" si="10"/>
        <v>0</v>
      </c>
      <c r="AD99" s="13">
        <f t="shared" si="9"/>
        <v>0</v>
      </c>
    </row>
    <row r="100" spans="1:30">
      <c r="A100" s="1" t="s">
        <v>132</v>
      </c>
      <c r="B100" s="1">
        <f>'Quote Sheet'!D148</f>
        <v>0</v>
      </c>
      <c r="C100" s="1">
        <f>'Quote Sheet'!G148</f>
        <v>0</v>
      </c>
      <c r="D100" s="1">
        <f>'Quote Sheet'!J148</f>
        <v>0</v>
      </c>
      <c r="E100" s="12">
        <v>1</v>
      </c>
      <c r="J100" s="12">
        <v>1</v>
      </c>
      <c r="N100" s="12">
        <v>1</v>
      </c>
      <c r="R100" s="13">
        <f t="shared" si="6"/>
        <v>0</v>
      </c>
      <c r="S100" s="13">
        <f t="shared" ref="S100:V131" si="11">$B100*F100</f>
        <v>0</v>
      </c>
      <c r="T100" s="13">
        <f t="shared" si="11"/>
        <v>0</v>
      </c>
      <c r="U100" s="13">
        <f t="shared" si="11"/>
        <v>0</v>
      </c>
      <c r="V100" s="13">
        <f t="shared" si="11"/>
        <v>0</v>
      </c>
      <c r="W100" s="13">
        <f t="shared" ref="W100:Z131" si="12">$C100*J100</f>
        <v>0</v>
      </c>
      <c r="X100" s="13">
        <f t="shared" si="12"/>
        <v>0</v>
      </c>
      <c r="Y100" s="13">
        <f t="shared" si="12"/>
        <v>0</v>
      </c>
      <c r="Z100" s="13">
        <f t="shared" si="12"/>
        <v>0</v>
      </c>
      <c r="AA100" s="13">
        <f t="shared" si="10"/>
        <v>0</v>
      </c>
      <c r="AB100" s="13">
        <f t="shared" si="10"/>
        <v>0</v>
      </c>
      <c r="AC100" s="13">
        <f t="shared" si="10"/>
        <v>0</v>
      </c>
      <c r="AD100" s="13">
        <f t="shared" si="9"/>
        <v>0</v>
      </c>
    </row>
    <row r="101" spans="1:30">
      <c r="A101" s="1" t="s">
        <v>133</v>
      </c>
      <c r="B101" s="1">
        <f>'Quote Sheet'!D149</f>
        <v>0</v>
      </c>
      <c r="C101" s="1">
        <f>'Quote Sheet'!G149</f>
        <v>0</v>
      </c>
      <c r="D101" s="1">
        <f>'Quote Sheet'!J149</f>
        <v>0</v>
      </c>
      <c r="F101" s="12">
        <v>1</v>
      </c>
      <c r="K101" s="12">
        <v>1</v>
      </c>
      <c r="O101" s="12">
        <v>1</v>
      </c>
      <c r="R101" s="13">
        <f t="shared" si="6"/>
        <v>0</v>
      </c>
      <c r="S101" s="13">
        <f t="shared" si="11"/>
        <v>0</v>
      </c>
      <c r="T101" s="13">
        <f t="shared" si="11"/>
        <v>0</v>
      </c>
      <c r="U101" s="13">
        <f t="shared" si="11"/>
        <v>0</v>
      </c>
      <c r="V101" s="13">
        <f t="shared" si="11"/>
        <v>0</v>
      </c>
      <c r="W101" s="13">
        <f t="shared" si="12"/>
        <v>0</v>
      </c>
      <c r="X101" s="13">
        <f t="shared" si="12"/>
        <v>0</v>
      </c>
      <c r="Y101" s="13">
        <f t="shared" si="12"/>
        <v>0</v>
      </c>
      <c r="Z101" s="13">
        <f t="shared" si="12"/>
        <v>0</v>
      </c>
      <c r="AA101" s="13">
        <f t="shared" si="10"/>
        <v>0</v>
      </c>
      <c r="AB101" s="13">
        <f t="shared" si="10"/>
        <v>0</v>
      </c>
      <c r="AC101" s="13">
        <f t="shared" si="10"/>
        <v>0</v>
      </c>
      <c r="AD101" s="13">
        <f t="shared" si="9"/>
        <v>0</v>
      </c>
    </row>
    <row r="102" spans="1:30">
      <c r="A102" s="1" t="s">
        <v>134</v>
      </c>
      <c r="B102" s="1">
        <f>'Quote Sheet'!D150</f>
        <v>0</v>
      </c>
      <c r="C102" s="1">
        <f>'Quote Sheet'!G150</f>
        <v>0</v>
      </c>
      <c r="D102" s="1">
        <f>'Quote Sheet'!J150</f>
        <v>0</v>
      </c>
      <c r="G102" s="12">
        <v>1</v>
      </c>
      <c r="L102" s="12">
        <v>1</v>
      </c>
      <c r="P102" s="12">
        <v>1</v>
      </c>
      <c r="R102" s="13">
        <f t="shared" si="6"/>
        <v>0</v>
      </c>
      <c r="S102" s="13">
        <f t="shared" si="11"/>
        <v>0</v>
      </c>
      <c r="T102" s="13">
        <f t="shared" si="11"/>
        <v>0</v>
      </c>
      <c r="U102" s="13">
        <f t="shared" si="11"/>
        <v>0</v>
      </c>
      <c r="V102" s="13">
        <f t="shared" si="11"/>
        <v>0</v>
      </c>
      <c r="W102" s="13">
        <f t="shared" si="12"/>
        <v>0</v>
      </c>
      <c r="X102" s="13">
        <f t="shared" si="12"/>
        <v>0</v>
      </c>
      <c r="Y102" s="13">
        <f t="shared" si="12"/>
        <v>0</v>
      </c>
      <c r="Z102" s="13">
        <f t="shared" si="12"/>
        <v>0</v>
      </c>
      <c r="AA102" s="13">
        <f t="shared" si="10"/>
        <v>0</v>
      </c>
      <c r="AB102" s="13">
        <f t="shared" si="10"/>
        <v>0</v>
      </c>
      <c r="AC102" s="13">
        <f t="shared" si="10"/>
        <v>0</v>
      </c>
      <c r="AD102" s="13">
        <f t="shared" si="9"/>
        <v>0</v>
      </c>
    </row>
    <row r="103" spans="1:30">
      <c r="A103" s="1" t="s">
        <v>135</v>
      </c>
      <c r="B103" s="1">
        <f>'Quote Sheet'!D151</f>
        <v>0</v>
      </c>
      <c r="C103" s="1">
        <f>'Quote Sheet'!G151</f>
        <v>0</v>
      </c>
      <c r="D103" s="1">
        <f>'Quote Sheet'!J151</f>
        <v>0</v>
      </c>
      <c r="H103" s="12">
        <v>1</v>
      </c>
      <c r="M103" s="12">
        <v>1</v>
      </c>
      <c r="Q103" s="12">
        <v>1</v>
      </c>
      <c r="R103" s="13">
        <f t="shared" si="6"/>
        <v>0</v>
      </c>
      <c r="S103" s="13">
        <f t="shared" si="11"/>
        <v>0</v>
      </c>
      <c r="T103" s="13">
        <f t="shared" si="11"/>
        <v>0</v>
      </c>
      <c r="U103" s="13">
        <f t="shared" si="11"/>
        <v>0</v>
      </c>
      <c r="V103" s="13">
        <f t="shared" si="11"/>
        <v>0</v>
      </c>
      <c r="W103" s="13">
        <f t="shared" si="12"/>
        <v>0</v>
      </c>
      <c r="X103" s="13">
        <f t="shared" si="12"/>
        <v>0</v>
      </c>
      <c r="Y103" s="13">
        <f t="shared" si="12"/>
        <v>0</v>
      </c>
      <c r="Z103" s="13">
        <f t="shared" si="12"/>
        <v>0</v>
      </c>
      <c r="AA103" s="13">
        <f t="shared" si="10"/>
        <v>0</v>
      </c>
      <c r="AB103" s="13">
        <f t="shared" si="10"/>
        <v>0</v>
      </c>
      <c r="AC103" s="13">
        <f t="shared" si="10"/>
        <v>0</v>
      </c>
      <c r="AD103" s="13">
        <f t="shared" si="9"/>
        <v>0</v>
      </c>
    </row>
    <row r="104" spans="1:30">
      <c r="A104" s="11" t="s">
        <v>137</v>
      </c>
      <c r="B104" s="1">
        <f>'Quote Sheet'!D159</f>
        <v>0</v>
      </c>
      <c r="C104" s="1">
        <f>'Quote Sheet'!G159</f>
        <v>0</v>
      </c>
      <c r="D104" s="1">
        <f>'Quote Sheet'!J159</f>
        <v>0</v>
      </c>
      <c r="E104" s="12">
        <v>1</v>
      </c>
      <c r="J104" s="12">
        <v>1</v>
      </c>
      <c r="N104" s="12">
        <v>1</v>
      </c>
      <c r="R104" s="13">
        <f t="shared" si="6"/>
        <v>0</v>
      </c>
      <c r="S104" s="13">
        <f t="shared" si="11"/>
        <v>0</v>
      </c>
      <c r="T104" s="13">
        <f t="shared" si="11"/>
        <v>0</v>
      </c>
      <c r="U104" s="13">
        <f t="shared" si="11"/>
        <v>0</v>
      </c>
      <c r="V104" s="13">
        <f t="shared" si="11"/>
        <v>0</v>
      </c>
      <c r="W104" s="13">
        <f t="shared" si="12"/>
        <v>0</v>
      </c>
      <c r="X104" s="13">
        <f t="shared" si="12"/>
        <v>0</v>
      </c>
      <c r="Y104" s="13">
        <f t="shared" si="12"/>
        <v>0</v>
      </c>
      <c r="Z104" s="13">
        <f t="shared" si="12"/>
        <v>0</v>
      </c>
      <c r="AA104" s="13">
        <f t="shared" si="10"/>
        <v>0</v>
      </c>
      <c r="AB104" s="13">
        <f t="shared" si="10"/>
        <v>0</v>
      </c>
      <c r="AC104" s="13">
        <f t="shared" si="10"/>
        <v>0</v>
      </c>
      <c r="AD104" s="13">
        <f t="shared" si="9"/>
        <v>0</v>
      </c>
    </row>
    <row r="105" spans="1:30">
      <c r="A105" s="11" t="s">
        <v>138</v>
      </c>
      <c r="B105" s="1">
        <f>'Quote Sheet'!D160</f>
        <v>0</v>
      </c>
      <c r="C105" s="1">
        <f>'Quote Sheet'!G160</f>
        <v>0</v>
      </c>
      <c r="D105" s="1">
        <f>'Quote Sheet'!J160</f>
        <v>0</v>
      </c>
      <c r="F105" s="12">
        <v>1</v>
      </c>
      <c r="K105" s="12">
        <v>1</v>
      </c>
      <c r="O105" s="12">
        <v>1</v>
      </c>
      <c r="R105" s="13">
        <f t="shared" si="6"/>
        <v>0</v>
      </c>
      <c r="S105" s="13">
        <f t="shared" si="11"/>
        <v>0</v>
      </c>
      <c r="T105" s="13">
        <f t="shared" si="11"/>
        <v>0</v>
      </c>
      <c r="U105" s="13">
        <f t="shared" si="11"/>
        <v>0</v>
      </c>
      <c r="V105" s="13">
        <f t="shared" si="11"/>
        <v>0</v>
      </c>
      <c r="W105" s="13">
        <f t="shared" si="12"/>
        <v>0</v>
      </c>
      <c r="X105" s="13">
        <f t="shared" si="12"/>
        <v>0</v>
      </c>
      <c r="Y105" s="13">
        <f t="shared" si="12"/>
        <v>0</v>
      </c>
      <c r="Z105" s="13">
        <f t="shared" si="12"/>
        <v>0</v>
      </c>
      <c r="AA105" s="13">
        <f t="shared" si="10"/>
        <v>0</v>
      </c>
      <c r="AB105" s="13">
        <f t="shared" si="10"/>
        <v>0</v>
      </c>
      <c r="AC105" s="13">
        <f t="shared" si="10"/>
        <v>0</v>
      </c>
      <c r="AD105" s="13">
        <f t="shared" si="9"/>
        <v>0</v>
      </c>
    </row>
    <row r="106" spans="1:30">
      <c r="A106" s="11" t="s">
        <v>139</v>
      </c>
      <c r="B106" s="1">
        <f>'Quote Sheet'!D161</f>
        <v>0</v>
      </c>
      <c r="C106" s="1">
        <f>'Quote Sheet'!G161</f>
        <v>0</v>
      </c>
      <c r="D106" s="1">
        <f>'Quote Sheet'!J161</f>
        <v>0</v>
      </c>
      <c r="G106" s="12">
        <v>1</v>
      </c>
      <c r="L106" s="12">
        <v>1</v>
      </c>
      <c r="P106" s="12">
        <v>1</v>
      </c>
      <c r="R106" s="13">
        <f t="shared" si="6"/>
        <v>0</v>
      </c>
      <c r="S106" s="13">
        <f t="shared" si="11"/>
        <v>0</v>
      </c>
      <c r="T106" s="13">
        <f t="shared" si="11"/>
        <v>0</v>
      </c>
      <c r="U106" s="13">
        <f t="shared" si="11"/>
        <v>0</v>
      </c>
      <c r="V106" s="13">
        <f t="shared" si="11"/>
        <v>0</v>
      </c>
      <c r="W106" s="13">
        <f t="shared" si="12"/>
        <v>0</v>
      </c>
      <c r="X106" s="13">
        <f t="shared" si="12"/>
        <v>0</v>
      </c>
      <c r="Y106" s="13">
        <f t="shared" si="12"/>
        <v>0</v>
      </c>
      <c r="Z106" s="13">
        <f t="shared" si="12"/>
        <v>0</v>
      </c>
      <c r="AA106" s="13">
        <f t="shared" si="10"/>
        <v>0</v>
      </c>
      <c r="AB106" s="13">
        <f t="shared" si="10"/>
        <v>0</v>
      </c>
      <c r="AC106" s="13">
        <f t="shared" si="10"/>
        <v>0</v>
      </c>
      <c r="AD106" s="13">
        <f t="shared" si="9"/>
        <v>0</v>
      </c>
    </row>
    <row r="107" spans="1:30">
      <c r="A107" s="11" t="s">
        <v>140</v>
      </c>
      <c r="B107" s="1">
        <f>'Quote Sheet'!D162</f>
        <v>0</v>
      </c>
      <c r="C107" s="1">
        <f>'Quote Sheet'!G162</f>
        <v>0</v>
      </c>
      <c r="D107" s="1">
        <f>'Quote Sheet'!J162</f>
        <v>0</v>
      </c>
      <c r="H107" s="12">
        <v>1</v>
      </c>
      <c r="M107" s="12">
        <v>1</v>
      </c>
      <c r="Q107" s="12">
        <v>1</v>
      </c>
      <c r="R107" s="13">
        <f t="shared" si="6"/>
        <v>0</v>
      </c>
      <c r="S107" s="13">
        <f t="shared" si="11"/>
        <v>0</v>
      </c>
      <c r="T107" s="13">
        <f t="shared" si="11"/>
        <v>0</v>
      </c>
      <c r="U107" s="13">
        <f t="shared" si="11"/>
        <v>0</v>
      </c>
      <c r="V107" s="13">
        <f t="shared" si="11"/>
        <v>0</v>
      </c>
      <c r="W107" s="13">
        <f t="shared" si="12"/>
        <v>0</v>
      </c>
      <c r="X107" s="13">
        <f t="shared" si="12"/>
        <v>0</v>
      </c>
      <c r="Y107" s="13">
        <f t="shared" si="12"/>
        <v>0</v>
      </c>
      <c r="Z107" s="13">
        <f t="shared" si="12"/>
        <v>0</v>
      </c>
      <c r="AA107" s="13">
        <f t="shared" si="10"/>
        <v>0</v>
      </c>
      <c r="AB107" s="13">
        <f t="shared" si="10"/>
        <v>0</v>
      </c>
      <c r="AC107" s="13">
        <f t="shared" si="10"/>
        <v>0</v>
      </c>
      <c r="AD107" s="13">
        <f t="shared" si="9"/>
        <v>0</v>
      </c>
    </row>
    <row r="108" spans="1:30">
      <c r="A108" s="11" t="s">
        <v>142</v>
      </c>
      <c r="B108" s="1">
        <f>'Quote Sheet'!D165</f>
        <v>0</v>
      </c>
      <c r="C108" s="1">
        <f>'Quote Sheet'!G165</f>
        <v>0</v>
      </c>
      <c r="D108" s="1">
        <f>'Quote Sheet'!J165</f>
        <v>0</v>
      </c>
      <c r="E108" s="12">
        <v>1</v>
      </c>
      <c r="J108" s="12">
        <v>1</v>
      </c>
      <c r="N108" s="12">
        <v>1</v>
      </c>
      <c r="R108" s="13">
        <f t="shared" si="6"/>
        <v>0</v>
      </c>
      <c r="S108" s="13">
        <f t="shared" si="11"/>
        <v>0</v>
      </c>
      <c r="T108" s="13">
        <f t="shared" si="11"/>
        <v>0</v>
      </c>
      <c r="U108" s="13">
        <f t="shared" si="11"/>
        <v>0</v>
      </c>
      <c r="V108" s="13">
        <f t="shared" si="11"/>
        <v>0</v>
      </c>
      <c r="W108" s="13">
        <f t="shared" si="12"/>
        <v>0</v>
      </c>
      <c r="X108" s="13">
        <f t="shared" si="12"/>
        <v>0</v>
      </c>
      <c r="Y108" s="13">
        <f t="shared" si="12"/>
        <v>0</v>
      </c>
      <c r="Z108" s="13">
        <f t="shared" si="12"/>
        <v>0</v>
      </c>
      <c r="AA108" s="13">
        <f t="shared" si="10"/>
        <v>0</v>
      </c>
      <c r="AB108" s="13">
        <f t="shared" si="10"/>
        <v>0</v>
      </c>
      <c r="AC108" s="13">
        <f t="shared" si="10"/>
        <v>0</v>
      </c>
      <c r="AD108" s="13">
        <f t="shared" si="9"/>
        <v>0</v>
      </c>
    </row>
    <row r="109" spans="1:30">
      <c r="A109" s="11" t="s">
        <v>143</v>
      </c>
      <c r="B109" s="1">
        <f>'Quote Sheet'!D166</f>
        <v>0</v>
      </c>
      <c r="C109" s="1">
        <f>'Quote Sheet'!G166</f>
        <v>0</v>
      </c>
      <c r="D109" s="1">
        <f>'Quote Sheet'!J166</f>
        <v>0</v>
      </c>
      <c r="F109" s="12">
        <v>1</v>
      </c>
      <c r="K109" s="12">
        <v>1</v>
      </c>
      <c r="O109" s="12">
        <v>1</v>
      </c>
      <c r="R109" s="13">
        <f t="shared" si="6"/>
        <v>0</v>
      </c>
      <c r="S109" s="13">
        <f t="shared" si="11"/>
        <v>0</v>
      </c>
      <c r="T109" s="13">
        <f t="shared" si="11"/>
        <v>0</v>
      </c>
      <c r="U109" s="13">
        <f t="shared" si="11"/>
        <v>0</v>
      </c>
      <c r="V109" s="13">
        <f t="shared" si="11"/>
        <v>0</v>
      </c>
      <c r="W109" s="13">
        <f t="shared" si="12"/>
        <v>0</v>
      </c>
      <c r="X109" s="13">
        <f t="shared" si="12"/>
        <v>0</v>
      </c>
      <c r="Y109" s="13">
        <f t="shared" si="12"/>
        <v>0</v>
      </c>
      <c r="Z109" s="13">
        <f t="shared" si="12"/>
        <v>0</v>
      </c>
      <c r="AA109" s="13">
        <f t="shared" si="10"/>
        <v>0</v>
      </c>
      <c r="AB109" s="13">
        <f t="shared" si="10"/>
        <v>0</v>
      </c>
      <c r="AC109" s="13">
        <f t="shared" si="10"/>
        <v>0</v>
      </c>
      <c r="AD109" s="13">
        <f t="shared" si="9"/>
        <v>0</v>
      </c>
    </row>
    <row r="110" spans="1:30">
      <c r="A110" s="11" t="s">
        <v>144</v>
      </c>
      <c r="B110" s="1">
        <f>'Quote Sheet'!D167</f>
        <v>0</v>
      </c>
      <c r="C110" s="1">
        <f>'Quote Sheet'!G167</f>
        <v>0</v>
      </c>
      <c r="D110" s="1">
        <f>'Quote Sheet'!J167</f>
        <v>0</v>
      </c>
      <c r="G110" s="12">
        <v>1</v>
      </c>
      <c r="L110" s="12">
        <v>1</v>
      </c>
      <c r="P110" s="12">
        <v>1</v>
      </c>
      <c r="R110" s="13">
        <f t="shared" si="6"/>
        <v>0</v>
      </c>
      <c r="S110" s="13">
        <f t="shared" si="11"/>
        <v>0</v>
      </c>
      <c r="T110" s="13">
        <f t="shared" si="11"/>
        <v>0</v>
      </c>
      <c r="U110" s="13">
        <f t="shared" si="11"/>
        <v>0</v>
      </c>
      <c r="V110" s="13">
        <f t="shared" si="11"/>
        <v>0</v>
      </c>
      <c r="W110" s="13">
        <f t="shared" si="12"/>
        <v>0</v>
      </c>
      <c r="X110" s="13">
        <f t="shared" si="12"/>
        <v>0</v>
      </c>
      <c r="Y110" s="13">
        <f t="shared" si="12"/>
        <v>0</v>
      </c>
      <c r="Z110" s="13">
        <f t="shared" si="12"/>
        <v>0</v>
      </c>
      <c r="AA110" s="13">
        <f t="shared" si="10"/>
        <v>0</v>
      </c>
      <c r="AB110" s="13">
        <f t="shared" si="10"/>
        <v>0</v>
      </c>
      <c r="AC110" s="13">
        <f t="shared" si="10"/>
        <v>0</v>
      </c>
      <c r="AD110" s="13">
        <f t="shared" si="9"/>
        <v>0</v>
      </c>
    </row>
    <row r="111" spans="1:30">
      <c r="A111" s="11" t="s">
        <v>145</v>
      </c>
      <c r="B111" s="1">
        <f>'Quote Sheet'!D168</f>
        <v>0</v>
      </c>
      <c r="C111" s="1">
        <f>'Quote Sheet'!G168</f>
        <v>0</v>
      </c>
      <c r="D111" s="1">
        <f>'Quote Sheet'!J168</f>
        <v>0</v>
      </c>
      <c r="H111" s="12">
        <v>1</v>
      </c>
      <c r="M111" s="12">
        <v>1</v>
      </c>
      <c r="Q111" s="12">
        <v>1</v>
      </c>
      <c r="R111" s="13">
        <f t="shared" si="6"/>
        <v>0</v>
      </c>
      <c r="S111" s="13">
        <f t="shared" si="11"/>
        <v>0</v>
      </c>
      <c r="T111" s="13">
        <f t="shared" si="11"/>
        <v>0</v>
      </c>
      <c r="U111" s="13">
        <f t="shared" si="11"/>
        <v>0</v>
      </c>
      <c r="V111" s="13">
        <f t="shared" si="11"/>
        <v>0</v>
      </c>
      <c r="W111" s="13">
        <f t="shared" si="12"/>
        <v>0</v>
      </c>
      <c r="X111" s="13">
        <f t="shared" si="12"/>
        <v>0</v>
      </c>
      <c r="Y111" s="13">
        <f t="shared" si="12"/>
        <v>0</v>
      </c>
      <c r="Z111" s="13">
        <f t="shared" si="12"/>
        <v>0</v>
      </c>
      <c r="AA111" s="13">
        <f t="shared" si="10"/>
        <v>0</v>
      </c>
      <c r="AB111" s="13">
        <f t="shared" si="10"/>
        <v>0</v>
      </c>
      <c r="AC111" s="13">
        <f t="shared" si="10"/>
        <v>0</v>
      </c>
      <c r="AD111" s="13">
        <f t="shared" si="9"/>
        <v>0</v>
      </c>
    </row>
    <row r="112" spans="1:30">
      <c r="A112" s="11" t="s">
        <v>147</v>
      </c>
      <c r="B112" s="1">
        <f>'Quote Sheet'!D171</f>
        <v>0</v>
      </c>
      <c r="C112" s="1">
        <f>'Quote Sheet'!G171</f>
        <v>0</v>
      </c>
      <c r="D112" s="1">
        <f>'Quote Sheet'!J171</f>
        <v>0</v>
      </c>
      <c r="E112" s="12">
        <v>1</v>
      </c>
      <c r="J112" s="12">
        <v>1</v>
      </c>
      <c r="N112" s="12">
        <v>1</v>
      </c>
      <c r="R112" s="13">
        <f t="shared" si="6"/>
        <v>0</v>
      </c>
      <c r="S112" s="13">
        <f t="shared" si="11"/>
        <v>0</v>
      </c>
      <c r="T112" s="13">
        <f t="shared" si="11"/>
        <v>0</v>
      </c>
      <c r="U112" s="13">
        <f t="shared" si="11"/>
        <v>0</v>
      </c>
      <c r="V112" s="13">
        <f t="shared" si="11"/>
        <v>0</v>
      </c>
      <c r="W112" s="13">
        <f t="shared" si="12"/>
        <v>0</v>
      </c>
      <c r="X112" s="13">
        <f t="shared" si="12"/>
        <v>0</v>
      </c>
      <c r="Y112" s="13">
        <f t="shared" si="12"/>
        <v>0</v>
      </c>
      <c r="Z112" s="13">
        <f t="shared" si="12"/>
        <v>0</v>
      </c>
      <c r="AA112" s="13">
        <f t="shared" si="10"/>
        <v>0</v>
      </c>
      <c r="AB112" s="13">
        <f t="shared" si="10"/>
        <v>0</v>
      </c>
      <c r="AC112" s="13">
        <f t="shared" si="10"/>
        <v>0</v>
      </c>
      <c r="AD112" s="13">
        <f t="shared" si="9"/>
        <v>0</v>
      </c>
    </row>
    <row r="113" spans="1:30">
      <c r="A113" s="11" t="s">
        <v>148</v>
      </c>
      <c r="B113" s="1">
        <f>'Quote Sheet'!D172</f>
        <v>0</v>
      </c>
      <c r="C113" s="1">
        <f>'Quote Sheet'!G172</f>
        <v>0</v>
      </c>
      <c r="D113" s="1">
        <f>'Quote Sheet'!J172</f>
        <v>0</v>
      </c>
      <c r="F113" s="12">
        <v>1</v>
      </c>
      <c r="K113" s="12">
        <v>1</v>
      </c>
      <c r="O113" s="12">
        <v>1</v>
      </c>
      <c r="R113" s="13">
        <f t="shared" si="6"/>
        <v>0</v>
      </c>
      <c r="S113" s="13">
        <f t="shared" si="11"/>
        <v>0</v>
      </c>
      <c r="T113" s="13">
        <f t="shared" si="11"/>
        <v>0</v>
      </c>
      <c r="U113" s="13">
        <f t="shared" si="11"/>
        <v>0</v>
      </c>
      <c r="V113" s="13">
        <f t="shared" si="11"/>
        <v>0</v>
      </c>
      <c r="W113" s="13">
        <f t="shared" si="12"/>
        <v>0</v>
      </c>
      <c r="X113" s="13">
        <f t="shared" si="12"/>
        <v>0</v>
      </c>
      <c r="Y113" s="13">
        <f t="shared" si="12"/>
        <v>0</v>
      </c>
      <c r="Z113" s="13">
        <f t="shared" si="12"/>
        <v>0</v>
      </c>
      <c r="AA113" s="13">
        <f t="shared" si="10"/>
        <v>0</v>
      </c>
      <c r="AB113" s="13">
        <f t="shared" si="10"/>
        <v>0</v>
      </c>
      <c r="AC113" s="13">
        <f t="shared" si="10"/>
        <v>0</v>
      </c>
      <c r="AD113" s="13">
        <f t="shared" si="9"/>
        <v>0</v>
      </c>
    </row>
    <row r="114" spans="1:30">
      <c r="A114" s="11" t="s">
        <v>149</v>
      </c>
      <c r="B114" s="1">
        <f>'Quote Sheet'!D173</f>
        <v>0</v>
      </c>
      <c r="C114" s="1">
        <f>'Quote Sheet'!G173</f>
        <v>0</v>
      </c>
      <c r="D114" s="1">
        <f>'Quote Sheet'!J173</f>
        <v>0</v>
      </c>
      <c r="G114" s="12">
        <v>1</v>
      </c>
      <c r="L114" s="12">
        <v>1</v>
      </c>
      <c r="P114" s="12">
        <v>1</v>
      </c>
      <c r="R114" s="13">
        <f t="shared" si="6"/>
        <v>0</v>
      </c>
      <c r="S114" s="13">
        <f t="shared" si="11"/>
        <v>0</v>
      </c>
      <c r="T114" s="13">
        <f t="shared" si="11"/>
        <v>0</v>
      </c>
      <c r="U114" s="13">
        <f t="shared" si="11"/>
        <v>0</v>
      </c>
      <c r="V114" s="13">
        <f t="shared" si="11"/>
        <v>0</v>
      </c>
      <c r="W114" s="13">
        <f t="shared" si="12"/>
        <v>0</v>
      </c>
      <c r="X114" s="13">
        <f t="shared" si="12"/>
        <v>0</v>
      </c>
      <c r="Y114" s="13">
        <f t="shared" si="12"/>
        <v>0</v>
      </c>
      <c r="Z114" s="13">
        <f t="shared" si="12"/>
        <v>0</v>
      </c>
      <c r="AA114" s="13">
        <f t="shared" si="10"/>
        <v>0</v>
      </c>
      <c r="AB114" s="13">
        <f t="shared" si="10"/>
        <v>0</v>
      </c>
      <c r="AC114" s="13">
        <f t="shared" si="10"/>
        <v>0</v>
      </c>
      <c r="AD114" s="13">
        <f t="shared" si="9"/>
        <v>0</v>
      </c>
    </row>
    <row r="115" spans="1:30">
      <c r="A115" s="11" t="s">
        <v>150</v>
      </c>
      <c r="B115" s="1">
        <f>'Quote Sheet'!D174</f>
        <v>0</v>
      </c>
      <c r="C115" s="1">
        <f>'Quote Sheet'!G174</f>
        <v>0</v>
      </c>
      <c r="D115" s="1">
        <f>'Quote Sheet'!J174</f>
        <v>0</v>
      </c>
      <c r="H115" s="12">
        <v>1</v>
      </c>
      <c r="M115" s="12">
        <v>1</v>
      </c>
      <c r="Q115" s="12">
        <v>1</v>
      </c>
      <c r="R115" s="13">
        <f t="shared" si="6"/>
        <v>0</v>
      </c>
      <c r="S115" s="13">
        <f t="shared" si="11"/>
        <v>0</v>
      </c>
      <c r="T115" s="13">
        <f t="shared" si="11"/>
        <v>0</v>
      </c>
      <c r="U115" s="13">
        <f t="shared" si="11"/>
        <v>0</v>
      </c>
      <c r="V115" s="13">
        <f t="shared" si="11"/>
        <v>0</v>
      </c>
      <c r="W115" s="13">
        <f t="shared" si="12"/>
        <v>0</v>
      </c>
      <c r="X115" s="13">
        <f t="shared" si="12"/>
        <v>0</v>
      </c>
      <c r="Y115" s="13">
        <f t="shared" si="12"/>
        <v>0</v>
      </c>
      <c r="Z115" s="13">
        <f t="shared" si="12"/>
        <v>0</v>
      </c>
      <c r="AA115" s="13">
        <f t="shared" si="10"/>
        <v>0</v>
      </c>
      <c r="AB115" s="13">
        <f t="shared" si="10"/>
        <v>0</v>
      </c>
      <c r="AC115" s="13">
        <f t="shared" si="10"/>
        <v>0</v>
      </c>
      <c r="AD115" s="13">
        <f t="shared" si="9"/>
        <v>0</v>
      </c>
    </row>
    <row r="116" spans="1:30">
      <c r="A116" s="11" t="s">
        <v>152</v>
      </c>
      <c r="B116" s="1">
        <f>'Quote Sheet'!D177</f>
        <v>0</v>
      </c>
      <c r="C116" s="1">
        <f>'Quote Sheet'!G177</f>
        <v>0</v>
      </c>
      <c r="D116" s="1">
        <f>'Quote Sheet'!J177</f>
        <v>0</v>
      </c>
      <c r="E116" s="12">
        <v>1</v>
      </c>
      <c r="J116" s="12">
        <v>1</v>
      </c>
      <c r="N116" s="12">
        <v>1</v>
      </c>
      <c r="R116" s="13">
        <f t="shared" si="6"/>
        <v>0</v>
      </c>
      <c r="S116" s="13">
        <f t="shared" si="11"/>
        <v>0</v>
      </c>
      <c r="T116" s="13">
        <f t="shared" si="11"/>
        <v>0</v>
      </c>
      <c r="U116" s="13">
        <f t="shared" si="11"/>
        <v>0</v>
      </c>
      <c r="V116" s="13">
        <f t="shared" si="11"/>
        <v>0</v>
      </c>
      <c r="W116" s="13">
        <f t="shared" si="12"/>
        <v>0</v>
      </c>
      <c r="X116" s="13">
        <f t="shared" si="12"/>
        <v>0</v>
      </c>
      <c r="Y116" s="13">
        <f t="shared" si="12"/>
        <v>0</v>
      </c>
      <c r="Z116" s="13">
        <f t="shared" si="12"/>
        <v>0</v>
      </c>
      <c r="AA116" s="13">
        <f t="shared" si="10"/>
        <v>0</v>
      </c>
      <c r="AB116" s="13">
        <f t="shared" si="10"/>
        <v>0</v>
      </c>
      <c r="AC116" s="13">
        <f t="shared" si="10"/>
        <v>0</v>
      </c>
      <c r="AD116" s="13">
        <f t="shared" si="9"/>
        <v>0</v>
      </c>
    </row>
    <row r="117" spans="1:30">
      <c r="A117" s="11" t="s">
        <v>153</v>
      </c>
      <c r="B117" s="1">
        <f>'Quote Sheet'!D178</f>
        <v>0</v>
      </c>
      <c r="C117" s="1">
        <f>'Quote Sheet'!G178</f>
        <v>0</v>
      </c>
      <c r="D117" s="1">
        <f>'Quote Sheet'!J178</f>
        <v>0</v>
      </c>
      <c r="F117" s="12">
        <v>1</v>
      </c>
      <c r="K117" s="12">
        <v>1</v>
      </c>
      <c r="O117" s="12">
        <v>1</v>
      </c>
      <c r="R117" s="13">
        <f t="shared" si="6"/>
        <v>0</v>
      </c>
      <c r="S117" s="13">
        <f t="shared" si="11"/>
        <v>0</v>
      </c>
      <c r="T117" s="13">
        <f t="shared" si="11"/>
        <v>0</v>
      </c>
      <c r="U117" s="13">
        <f t="shared" si="11"/>
        <v>0</v>
      </c>
      <c r="V117" s="13">
        <f t="shared" si="11"/>
        <v>0</v>
      </c>
      <c r="W117" s="13">
        <f t="shared" si="12"/>
        <v>0</v>
      </c>
      <c r="X117" s="13">
        <f t="shared" si="12"/>
        <v>0</v>
      </c>
      <c r="Y117" s="13">
        <f t="shared" si="12"/>
        <v>0</v>
      </c>
      <c r="Z117" s="13">
        <f t="shared" si="12"/>
        <v>0</v>
      </c>
      <c r="AA117" s="13">
        <f t="shared" si="10"/>
        <v>0</v>
      </c>
      <c r="AB117" s="13">
        <f t="shared" si="10"/>
        <v>0</v>
      </c>
      <c r="AC117" s="13">
        <f t="shared" si="10"/>
        <v>0</v>
      </c>
      <c r="AD117" s="13">
        <f t="shared" si="9"/>
        <v>0</v>
      </c>
    </row>
    <row r="118" spans="1:30">
      <c r="A118" s="11" t="s">
        <v>154</v>
      </c>
      <c r="B118" s="1">
        <f>'Quote Sheet'!D179</f>
        <v>0</v>
      </c>
      <c r="C118" s="1">
        <f>'Quote Sheet'!G179</f>
        <v>0</v>
      </c>
      <c r="D118" s="1">
        <f>'Quote Sheet'!J179</f>
        <v>0</v>
      </c>
      <c r="G118" s="12">
        <v>1</v>
      </c>
      <c r="L118" s="12">
        <v>1</v>
      </c>
      <c r="P118" s="12">
        <v>1</v>
      </c>
      <c r="R118" s="13">
        <f t="shared" si="6"/>
        <v>0</v>
      </c>
      <c r="S118" s="13">
        <f t="shared" si="11"/>
        <v>0</v>
      </c>
      <c r="T118" s="13">
        <f t="shared" si="11"/>
        <v>0</v>
      </c>
      <c r="U118" s="13">
        <f t="shared" si="11"/>
        <v>0</v>
      </c>
      <c r="V118" s="13">
        <f t="shared" si="11"/>
        <v>0</v>
      </c>
      <c r="W118" s="13">
        <f t="shared" si="12"/>
        <v>0</v>
      </c>
      <c r="X118" s="13">
        <f t="shared" si="12"/>
        <v>0</v>
      </c>
      <c r="Y118" s="13">
        <f t="shared" si="12"/>
        <v>0</v>
      </c>
      <c r="Z118" s="13">
        <f t="shared" si="12"/>
        <v>0</v>
      </c>
      <c r="AA118" s="13">
        <f t="shared" si="10"/>
        <v>0</v>
      </c>
      <c r="AB118" s="13">
        <f t="shared" si="10"/>
        <v>0</v>
      </c>
      <c r="AC118" s="13">
        <f t="shared" si="10"/>
        <v>0</v>
      </c>
      <c r="AD118" s="13">
        <f t="shared" si="9"/>
        <v>0</v>
      </c>
    </row>
    <row r="119" spans="1:30">
      <c r="A119" s="11" t="s">
        <v>155</v>
      </c>
      <c r="B119" s="1">
        <f>'Quote Sheet'!D180</f>
        <v>0</v>
      </c>
      <c r="C119" s="1">
        <f>'Quote Sheet'!G180</f>
        <v>0</v>
      </c>
      <c r="D119" s="1">
        <f>'Quote Sheet'!J180</f>
        <v>0</v>
      </c>
      <c r="H119" s="12">
        <v>1</v>
      </c>
      <c r="M119" s="12">
        <v>1</v>
      </c>
      <c r="Q119" s="12">
        <v>1</v>
      </c>
      <c r="R119" s="13">
        <f t="shared" si="6"/>
        <v>0</v>
      </c>
      <c r="S119" s="13">
        <f t="shared" si="11"/>
        <v>0</v>
      </c>
      <c r="T119" s="13">
        <f t="shared" si="11"/>
        <v>0</v>
      </c>
      <c r="U119" s="13">
        <f t="shared" si="11"/>
        <v>0</v>
      </c>
      <c r="V119" s="13">
        <f t="shared" si="11"/>
        <v>0</v>
      </c>
      <c r="W119" s="13">
        <f t="shared" si="12"/>
        <v>0</v>
      </c>
      <c r="X119" s="13">
        <f t="shared" si="12"/>
        <v>0</v>
      </c>
      <c r="Y119" s="13">
        <f t="shared" si="12"/>
        <v>0</v>
      </c>
      <c r="Z119" s="13">
        <f t="shared" si="12"/>
        <v>0</v>
      </c>
      <c r="AA119" s="13">
        <f t="shared" si="10"/>
        <v>0</v>
      </c>
      <c r="AB119" s="13">
        <f t="shared" si="10"/>
        <v>0</v>
      </c>
      <c r="AC119" s="13">
        <f t="shared" si="10"/>
        <v>0</v>
      </c>
      <c r="AD119" s="13">
        <f t="shared" si="9"/>
        <v>0</v>
      </c>
    </row>
    <row r="120" spans="1:30">
      <c r="A120" s="11" t="s">
        <v>157</v>
      </c>
      <c r="B120" s="1">
        <f>'Quote Sheet'!D183</f>
        <v>0</v>
      </c>
      <c r="C120" s="1">
        <f>'Quote Sheet'!G183</f>
        <v>0</v>
      </c>
      <c r="D120" s="1">
        <f>'Quote Sheet'!J183</f>
        <v>0</v>
      </c>
      <c r="E120" s="13">
        <v>2</v>
      </c>
      <c r="F120" s="13"/>
      <c r="G120" s="13"/>
      <c r="H120" s="13"/>
      <c r="I120" s="13"/>
      <c r="J120" s="13">
        <v>2</v>
      </c>
      <c r="K120" s="13"/>
      <c r="L120" s="13"/>
      <c r="M120" s="13"/>
      <c r="N120" s="13">
        <v>2</v>
      </c>
      <c r="O120" s="13"/>
      <c r="P120" s="13"/>
      <c r="Q120" s="13"/>
      <c r="R120" s="13">
        <f t="shared" si="6"/>
        <v>0</v>
      </c>
      <c r="S120" s="13">
        <f t="shared" si="11"/>
        <v>0</v>
      </c>
      <c r="T120" s="13">
        <f t="shared" si="11"/>
        <v>0</v>
      </c>
      <c r="U120" s="13">
        <f t="shared" si="11"/>
        <v>0</v>
      </c>
      <c r="V120" s="13">
        <f t="shared" si="11"/>
        <v>0</v>
      </c>
      <c r="W120" s="13">
        <f t="shared" si="12"/>
        <v>0</v>
      </c>
      <c r="X120" s="13">
        <f t="shared" si="12"/>
        <v>0</v>
      </c>
      <c r="Y120" s="13">
        <f t="shared" si="12"/>
        <v>0</v>
      </c>
      <c r="Z120" s="13">
        <f t="shared" si="12"/>
        <v>0</v>
      </c>
      <c r="AA120" s="13">
        <f t="shared" si="10"/>
        <v>0</v>
      </c>
      <c r="AB120" s="13">
        <f t="shared" si="10"/>
        <v>0</v>
      </c>
      <c r="AC120" s="13">
        <f t="shared" si="10"/>
        <v>0</v>
      </c>
      <c r="AD120" s="13">
        <f t="shared" si="9"/>
        <v>0</v>
      </c>
    </row>
    <row r="121" spans="1:30">
      <c r="A121" s="11" t="s">
        <v>158</v>
      </c>
      <c r="B121" s="1">
        <f>'Quote Sheet'!D184</f>
        <v>0</v>
      </c>
      <c r="C121" s="1">
        <f>'Quote Sheet'!G184</f>
        <v>0</v>
      </c>
      <c r="D121" s="1">
        <f>'Quote Sheet'!J184</f>
        <v>0</v>
      </c>
      <c r="F121" s="12">
        <v>2</v>
      </c>
      <c r="K121" s="12">
        <v>2</v>
      </c>
      <c r="O121" s="12">
        <v>2</v>
      </c>
      <c r="R121" s="13">
        <f t="shared" si="6"/>
        <v>0</v>
      </c>
      <c r="S121" s="13">
        <f t="shared" si="11"/>
        <v>0</v>
      </c>
      <c r="T121" s="13">
        <f t="shared" si="11"/>
        <v>0</v>
      </c>
      <c r="U121" s="13">
        <f t="shared" si="11"/>
        <v>0</v>
      </c>
      <c r="V121" s="13">
        <f t="shared" si="11"/>
        <v>0</v>
      </c>
      <c r="W121" s="13">
        <f t="shared" si="12"/>
        <v>0</v>
      </c>
      <c r="X121" s="13">
        <f t="shared" si="12"/>
        <v>0</v>
      </c>
      <c r="Y121" s="13">
        <f t="shared" si="12"/>
        <v>0</v>
      </c>
      <c r="Z121" s="13">
        <f t="shared" si="12"/>
        <v>0</v>
      </c>
      <c r="AA121" s="13">
        <f t="shared" si="10"/>
        <v>0</v>
      </c>
      <c r="AB121" s="13">
        <f t="shared" si="10"/>
        <v>0</v>
      </c>
      <c r="AC121" s="13">
        <f t="shared" si="10"/>
        <v>0</v>
      </c>
      <c r="AD121" s="13">
        <f t="shared" si="9"/>
        <v>0</v>
      </c>
    </row>
    <row r="122" spans="1:30">
      <c r="A122" s="11" t="s">
        <v>159</v>
      </c>
      <c r="B122" s="1">
        <f>'Quote Sheet'!D185</f>
        <v>0</v>
      </c>
      <c r="C122" s="1">
        <f>'Quote Sheet'!G185</f>
        <v>0</v>
      </c>
      <c r="D122" s="1">
        <f>'Quote Sheet'!J185</f>
        <v>0</v>
      </c>
      <c r="G122" s="12">
        <v>2</v>
      </c>
      <c r="L122" s="12">
        <v>2</v>
      </c>
      <c r="P122" s="12">
        <v>2</v>
      </c>
      <c r="R122" s="13">
        <f t="shared" si="6"/>
        <v>0</v>
      </c>
      <c r="S122" s="13">
        <f t="shared" si="11"/>
        <v>0</v>
      </c>
      <c r="T122" s="13">
        <f t="shared" si="11"/>
        <v>0</v>
      </c>
      <c r="U122" s="13">
        <f t="shared" si="11"/>
        <v>0</v>
      </c>
      <c r="V122" s="13">
        <f t="shared" si="11"/>
        <v>0</v>
      </c>
      <c r="W122" s="13">
        <f t="shared" si="12"/>
        <v>0</v>
      </c>
      <c r="X122" s="13">
        <f t="shared" si="12"/>
        <v>0</v>
      </c>
      <c r="Y122" s="13">
        <f t="shared" si="12"/>
        <v>0</v>
      </c>
      <c r="Z122" s="13">
        <f t="shared" si="12"/>
        <v>0</v>
      </c>
      <c r="AA122" s="13">
        <f t="shared" si="10"/>
        <v>0</v>
      </c>
      <c r="AB122" s="13">
        <f t="shared" si="10"/>
        <v>0</v>
      </c>
      <c r="AC122" s="13">
        <f t="shared" si="10"/>
        <v>0</v>
      </c>
      <c r="AD122" s="13">
        <f t="shared" si="9"/>
        <v>0</v>
      </c>
    </row>
    <row r="123" spans="1:30">
      <c r="A123" s="11" t="s">
        <v>160</v>
      </c>
      <c r="B123" s="1">
        <f>'Quote Sheet'!D186</f>
        <v>0</v>
      </c>
      <c r="C123" s="1">
        <f>'Quote Sheet'!G186</f>
        <v>0</v>
      </c>
      <c r="D123" s="1">
        <f>'Quote Sheet'!J186</f>
        <v>0</v>
      </c>
      <c r="H123" s="12">
        <v>2</v>
      </c>
      <c r="M123" s="12">
        <v>2</v>
      </c>
      <c r="Q123" s="12">
        <v>2</v>
      </c>
      <c r="R123" s="13">
        <f t="shared" si="6"/>
        <v>0</v>
      </c>
      <c r="S123" s="13">
        <f t="shared" si="11"/>
        <v>0</v>
      </c>
      <c r="T123" s="13">
        <f t="shared" si="11"/>
        <v>0</v>
      </c>
      <c r="U123" s="13">
        <f t="shared" si="11"/>
        <v>0</v>
      </c>
      <c r="V123" s="13">
        <f t="shared" si="11"/>
        <v>0</v>
      </c>
      <c r="W123" s="13">
        <f t="shared" si="12"/>
        <v>0</v>
      </c>
      <c r="X123" s="13">
        <f t="shared" si="12"/>
        <v>0</v>
      </c>
      <c r="Y123" s="13">
        <f t="shared" si="12"/>
        <v>0</v>
      </c>
      <c r="Z123" s="13">
        <f t="shared" si="12"/>
        <v>0</v>
      </c>
      <c r="AA123" s="13">
        <f t="shared" si="10"/>
        <v>0</v>
      </c>
      <c r="AB123" s="13">
        <f t="shared" si="10"/>
        <v>0</v>
      </c>
      <c r="AC123" s="13">
        <f t="shared" si="10"/>
        <v>0</v>
      </c>
      <c r="AD123" s="13">
        <f t="shared" si="9"/>
        <v>0</v>
      </c>
    </row>
    <row r="124" spans="1:30">
      <c r="A124" s="11" t="s">
        <v>161</v>
      </c>
      <c r="B124" s="1">
        <f>'Quote Sheet'!D187</f>
        <v>0</v>
      </c>
      <c r="C124" s="1">
        <f>'Quote Sheet'!G187</f>
        <v>0</v>
      </c>
      <c r="D124" s="1">
        <f>'Quote Sheet'!J187</f>
        <v>0</v>
      </c>
      <c r="I124" s="12">
        <v>2</v>
      </c>
      <c r="R124" s="13">
        <f t="shared" si="6"/>
        <v>0</v>
      </c>
      <c r="S124" s="13">
        <f t="shared" si="11"/>
        <v>0</v>
      </c>
      <c r="T124" s="13">
        <f t="shared" si="11"/>
        <v>0</v>
      </c>
      <c r="U124" s="13">
        <f t="shared" si="11"/>
        <v>0</v>
      </c>
      <c r="V124" s="13">
        <f t="shared" si="11"/>
        <v>0</v>
      </c>
      <c r="W124" s="13">
        <f t="shared" si="12"/>
        <v>0</v>
      </c>
      <c r="X124" s="13">
        <f t="shared" si="12"/>
        <v>0</v>
      </c>
      <c r="Y124" s="13">
        <f t="shared" si="12"/>
        <v>0</v>
      </c>
      <c r="Z124" s="13">
        <f t="shared" si="12"/>
        <v>0</v>
      </c>
      <c r="AA124" s="13">
        <f t="shared" si="10"/>
        <v>0</v>
      </c>
      <c r="AB124" s="13">
        <f t="shared" si="10"/>
        <v>0</v>
      </c>
      <c r="AC124" s="13">
        <f t="shared" si="10"/>
        <v>0</v>
      </c>
      <c r="AD124" s="13">
        <f t="shared" si="9"/>
        <v>0</v>
      </c>
    </row>
    <row r="125" spans="1:30">
      <c r="A125" s="11" t="s">
        <v>163</v>
      </c>
      <c r="B125" s="1">
        <f>'Quote Sheet'!D190</f>
        <v>0</v>
      </c>
      <c r="C125" s="1">
        <f>'Quote Sheet'!G190</f>
        <v>0</v>
      </c>
      <c r="D125" s="1">
        <f>'Quote Sheet'!J190</f>
        <v>0</v>
      </c>
      <c r="E125" s="13">
        <v>2</v>
      </c>
      <c r="F125" s="13"/>
      <c r="G125" s="13"/>
      <c r="H125" s="13"/>
      <c r="I125" s="13"/>
      <c r="J125" s="13">
        <v>2</v>
      </c>
      <c r="K125" s="13"/>
      <c r="L125" s="13"/>
      <c r="M125" s="13"/>
      <c r="N125" s="13">
        <v>2</v>
      </c>
      <c r="O125" s="13"/>
      <c r="P125" s="13"/>
      <c r="Q125" s="13"/>
      <c r="R125" s="13">
        <f t="shared" si="6"/>
        <v>0</v>
      </c>
      <c r="S125" s="13">
        <f t="shared" si="11"/>
        <v>0</v>
      </c>
      <c r="T125" s="13">
        <f t="shared" si="11"/>
        <v>0</v>
      </c>
      <c r="U125" s="13">
        <f t="shared" si="11"/>
        <v>0</v>
      </c>
      <c r="V125" s="13">
        <f t="shared" si="11"/>
        <v>0</v>
      </c>
      <c r="W125" s="13">
        <f t="shared" si="12"/>
        <v>0</v>
      </c>
      <c r="X125" s="13">
        <f t="shared" si="12"/>
        <v>0</v>
      </c>
      <c r="Y125" s="13">
        <f t="shared" si="12"/>
        <v>0</v>
      </c>
      <c r="Z125" s="13">
        <f t="shared" si="12"/>
        <v>0</v>
      </c>
      <c r="AA125" s="13">
        <f t="shared" si="10"/>
        <v>0</v>
      </c>
      <c r="AB125" s="13">
        <f t="shared" si="10"/>
        <v>0</v>
      </c>
      <c r="AC125" s="13">
        <f t="shared" si="10"/>
        <v>0</v>
      </c>
      <c r="AD125" s="13">
        <f t="shared" si="9"/>
        <v>0</v>
      </c>
    </row>
    <row r="126" spans="1:30">
      <c r="A126" s="11" t="s">
        <v>164</v>
      </c>
      <c r="B126" s="1">
        <f>'Quote Sheet'!D191</f>
        <v>0</v>
      </c>
      <c r="C126" s="1">
        <f>'Quote Sheet'!G191</f>
        <v>0</v>
      </c>
      <c r="D126" s="1">
        <f>'Quote Sheet'!J191</f>
        <v>0</v>
      </c>
      <c r="F126" s="12">
        <v>2</v>
      </c>
      <c r="K126" s="12">
        <v>2</v>
      </c>
      <c r="O126" s="12">
        <v>2</v>
      </c>
      <c r="R126" s="13">
        <f t="shared" si="6"/>
        <v>0</v>
      </c>
      <c r="S126" s="13">
        <f t="shared" si="11"/>
        <v>0</v>
      </c>
      <c r="T126" s="13">
        <f t="shared" si="11"/>
        <v>0</v>
      </c>
      <c r="U126" s="13">
        <f t="shared" si="11"/>
        <v>0</v>
      </c>
      <c r="V126" s="13">
        <f t="shared" si="11"/>
        <v>0</v>
      </c>
      <c r="W126" s="13">
        <f t="shared" si="12"/>
        <v>0</v>
      </c>
      <c r="X126" s="13">
        <f t="shared" si="12"/>
        <v>0</v>
      </c>
      <c r="Y126" s="13">
        <f t="shared" si="12"/>
        <v>0</v>
      </c>
      <c r="Z126" s="13">
        <f t="shared" si="12"/>
        <v>0</v>
      </c>
      <c r="AA126" s="13">
        <f t="shared" si="10"/>
        <v>0</v>
      </c>
      <c r="AB126" s="13">
        <f t="shared" si="10"/>
        <v>0</v>
      </c>
      <c r="AC126" s="13">
        <f t="shared" si="10"/>
        <v>0</v>
      </c>
      <c r="AD126" s="13">
        <f t="shared" si="9"/>
        <v>0</v>
      </c>
    </row>
    <row r="127" spans="1:30">
      <c r="A127" s="11" t="s">
        <v>165</v>
      </c>
      <c r="B127" s="1">
        <f>'Quote Sheet'!D192</f>
        <v>0</v>
      </c>
      <c r="C127" s="1">
        <f>'Quote Sheet'!G192</f>
        <v>0</v>
      </c>
      <c r="D127" s="1">
        <f>'Quote Sheet'!J192</f>
        <v>0</v>
      </c>
      <c r="G127" s="12">
        <v>2</v>
      </c>
      <c r="L127" s="12">
        <v>2</v>
      </c>
      <c r="P127" s="12">
        <v>2</v>
      </c>
      <c r="R127" s="13">
        <f t="shared" si="6"/>
        <v>0</v>
      </c>
      <c r="S127" s="13">
        <f t="shared" si="11"/>
        <v>0</v>
      </c>
      <c r="T127" s="13">
        <f t="shared" si="11"/>
        <v>0</v>
      </c>
      <c r="U127" s="13">
        <f t="shared" si="11"/>
        <v>0</v>
      </c>
      <c r="V127" s="13">
        <f t="shared" si="11"/>
        <v>0</v>
      </c>
      <c r="W127" s="13">
        <f t="shared" si="12"/>
        <v>0</v>
      </c>
      <c r="X127" s="13">
        <f t="shared" si="12"/>
        <v>0</v>
      </c>
      <c r="Y127" s="13">
        <f t="shared" si="12"/>
        <v>0</v>
      </c>
      <c r="Z127" s="13">
        <f t="shared" si="12"/>
        <v>0</v>
      </c>
      <c r="AA127" s="13">
        <f t="shared" si="10"/>
        <v>0</v>
      </c>
      <c r="AB127" s="13">
        <f t="shared" si="10"/>
        <v>0</v>
      </c>
      <c r="AC127" s="13">
        <f t="shared" si="10"/>
        <v>0</v>
      </c>
      <c r="AD127" s="13">
        <f t="shared" si="9"/>
        <v>0</v>
      </c>
    </row>
    <row r="128" spans="1:30">
      <c r="A128" s="11" t="s">
        <v>166</v>
      </c>
      <c r="B128" s="1">
        <f>'Quote Sheet'!D193</f>
        <v>0</v>
      </c>
      <c r="C128" s="1">
        <f>'Quote Sheet'!G193</f>
        <v>0</v>
      </c>
      <c r="D128" s="1">
        <f>'Quote Sheet'!J193</f>
        <v>0</v>
      </c>
      <c r="H128" s="12">
        <v>2</v>
      </c>
      <c r="M128" s="12">
        <v>2</v>
      </c>
      <c r="Q128" s="12">
        <v>2</v>
      </c>
      <c r="R128" s="13">
        <f t="shared" si="6"/>
        <v>0</v>
      </c>
      <c r="S128" s="13">
        <f t="shared" si="11"/>
        <v>0</v>
      </c>
      <c r="T128" s="13">
        <f t="shared" si="11"/>
        <v>0</v>
      </c>
      <c r="U128" s="13">
        <f t="shared" si="11"/>
        <v>0</v>
      </c>
      <c r="V128" s="13">
        <f t="shared" si="11"/>
        <v>0</v>
      </c>
      <c r="W128" s="13">
        <f t="shared" si="12"/>
        <v>0</v>
      </c>
      <c r="X128" s="13">
        <f t="shared" si="12"/>
        <v>0</v>
      </c>
      <c r="Y128" s="13">
        <f t="shared" si="12"/>
        <v>0</v>
      </c>
      <c r="Z128" s="13">
        <f t="shared" si="12"/>
        <v>0</v>
      </c>
      <c r="AA128" s="13">
        <f t="shared" si="10"/>
        <v>0</v>
      </c>
      <c r="AB128" s="13">
        <f t="shared" si="10"/>
        <v>0</v>
      </c>
      <c r="AC128" s="13">
        <f t="shared" si="10"/>
        <v>0</v>
      </c>
      <c r="AD128" s="13">
        <f t="shared" si="9"/>
        <v>0</v>
      </c>
    </row>
    <row r="129" spans="1:30">
      <c r="A129" s="11" t="s">
        <v>167</v>
      </c>
      <c r="B129" s="1">
        <f>'Quote Sheet'!D194</f>
        <v>0</v>
      </c>
      <c r="C129" s="1">
        <f>'Quote Sheet'!G194</f>
        <v>0</v>
      </c>
      <c r="D129" s="1">
        <f>'Quote Sheet'!J194</f>
        <v>0</v>
      </c>
      <c r="I129" s="12">
        <v>2</v>
      </c>
      <c r="R129" s="13">
        <f t="shared" si="6"/>
        <v>0</v>
      </c>
      <c r="S129" s="13">
        <f t="shared" si="11"/>
        <v>0</v>
      </c>
      <c r="T129" s="13">
        <f t="shared" si="11"/>
        <v>0</v>
      </c>
      <c r="U129" s="13">
        <f t="shared" si="11"/>
        <v>0</v>
      </c>
      <c r="V129" s="13">
        <f t="shared" si="11"/>
        <v>0</v>
      </c>
      <c r="W129" s="13">
        <f t="shared" si="12"/>
        <v>0</v>
      </c>
      <c r="X129" s="13">
        <f t="shared" si="12"/>
        <v>0</v>
      </c>
      <c r="Y129" s="13">
        <f t="shared" si="12"/>
        <v>0</v>
      </c>
      <c r="Z129" s="13">
        <f t="shared" si="12"/>
        <v>0</v>
      </c>
      <c r="AA129" s="13">
        <f t="shared" si="10"/>
        <v>0</v>
      </c>
      <c r="AB129" s="13">
        <f t="shared" si="10"/>
        <v>0</v>
      </c>
      <c r="AC129" s="13">
        <f t="shared" si="10"/>
        <v>0</v>
      </c>
      <c r="AD129" s="13">
        <f t="shared" si="9"/>
        <v>0</v>
      </c>
    </row>
    <row r="130" spans="1:30">
      <c r="A130" s="11" t="s">
        <v>169</v>
      </c>
      <c r="B130" s="1">
        <f>'Quote Sheet'!D197</f>
        <v>0</v>
      </c>
      <c r="C130" s="1">
        <f>'Quote Sheet'!G197</f>
        <v>0</v>
      </c>
      <c r="D130" s="1">
        <f>'Quote Sheet'!J197</f>
        <v>0</v>
      </c>
      <c r="E130" s="13">
        <v>2</v>
      </c>
      <c r="F130" s="13"/>
      <c r="G130" s="13"/>
      <c r="H130" s="13"/>
      <c r="I130" s="13"/>
      <c r="J130" s="13">
        <v>2</v>
      </c>
      <c r="K130" s="13"/>
      <c r="L130" s="13"/>
      <c r="M130" s="13"/>
      <c r="N130" s="13">
        <v>2</v>
      </c>
      <c r="O130" s="13"/>
      <c r="P130" s="13"/>
      <c r="Q130" s="13"/>
      <c r="R130" s="13">
        <f t="shared" si="6"/>
        <v>0</v>
      </c>
      <c r="S130" s="13">
        <f t="shared" si="11"/>
        <v>0</v>
      </c>
      <c r="T130" s="13">
        <f t="shared" si="11"/>
        <v>0</v>
      </c>
      <c r="U130" s="13">
        <f t="shared" si="11"/>
        <v>0</v>
      </c>
      <c r="V130" s="13">
        <f t="shared" si="11"/>
        <v>0</v>
      </c>
      <c r="W130" s="13">
        <f t="shared" si="12"/>
        <v>0</v>
      </c>
      <c r="X130" s="13">
        <f t="shared" si="12"/>
        <v>0</v>
      </c>
      <c r="Y130" s="13">
        <f t="shared" si="12"/>
        <v>0</v>
      </c>
      <c r="Z130" s="13">
        <f t="shared" si="12"/>
        <v>0</v>
      </c>
      <c r="AA130" s="13">
        <f t="shared" si="10"/>
        <v>0</v>
      </c>
      <c r="AB130" s="13">
        <f t="shared" si="10"/>
        <v>0</v>
      </c>
      <c r="AC130" s="13">
        <f t="shared" si="10"/>
        <v>0</v>
      </c>
      <c r="AD130" s="13">
        <f t="shared" si="9"/>
        <v>0</v>
      </c>
    </row>
    <row r="131" spans="1:30">
      <c r="A131" s="11" t="s">
        <v>170</v>
      </c>
      <c r="B131" s="1">
        <f>'Quote Sheet'!D198</f>
        <v>0</v>
      </c>
      <c r="C131" s="1">
        <f>'Quote Sheet'!G198</f>
        <v>0</v>
      </c>
      <c r="D131" s="1">
        <f>'Quote Sheet'!J198</f>
        <v>0</v>
      </c>
      <c r="F131" s="12">
        <v>2</v>
      </c>
      <c r="K131" s="12">
        <v>2</v>
      </c>
      <c r="O131" s="12">
        <v>2</v>
      </c>
      <c r="R131" s="13">
        <f t="shared" ref="R131:R140" si="13">B131*E131</f>
        <v>0</v>
      </c>
      <c r="S131" s="13">
        <f t="shared" si="11"/>
        <v>0</v>
      </c>
      <c r="T131" s="13">
        <f t="shared" si="11"/>
        <v>0</v>
      </c>
      <c r="U131" s="13">
        <f t="shared" si="11"/>
        <v>0</v>
      </c>
      <c r="V131" s="13">
        <f t="shared" si="11"/>
        <v>0</v>
      </c>
      <c r="W131" s="13">
        <f t="shared" si="12"/>
        <v>0</v>
      </c>
      <c r="X131" s="13">
        <f t="shared" si="12"/>
        <v>0</v>
      </c>
      <c r="Y131" s="13">
        <f t="shared" si="12"/>
        <v>0</v>
      </c>
      <c r="Z131" s="13">
        <f t="shared" si="12"/>
        <v>0</v>
      </c>
      <c r="AA131" s="13">
        <f t="shared" si="10"/>
        <v>0</v>
      </c>
      <c r="AB131" s="13">
        <f t="shared" si="10"/>
        <v>0</v>
      </c>
      <c r="AC131" s="13">
        <f t="shared" si="10"/>
        <v>0</v>
      </c>
      <c r="AD131" s="13">
        <f t="shared" si="10"/>
        <v>0</v>
      </c>
    </row>
    <row r="132" spans="1:30">
      <c r="A132" s="11" t="s">
        <v>171</v>
      </c>
      <c r="B132" s="1">
        <f>'Quote Sheet'!D199</f>
        <v>0</v>
      </c>
      <c r="C132" s="1">
        <f>'Quote Sheet'!G199</f>
        <v>0</v>
      </c>
      <c r="D132" s="1">
        <f>'Quote Sheet'!J199</f>
        <v>0</v>
      </c>
      <c r="G132" s="12">
        <v>2</v>
      </c>
      <c r="L132" s="12">
        <v>2</v>
      </c>
      <c r="P132" s="12">
        <v>2</v>
      </c>
      <c r="R132" s="13">
        <f t="shared" si="13"/>
        <v>0</v>
      </c>
      <c r="S132" s="13">
        <f t="shared" ref="S132:V140" si="14">$B132*F132</f>
        <v>0</v>
      </c>
      <c r="T132" s="13">
        <f t="shared" si="14"/>
        <v>0</v>
      </c>
      <c r="U132" s="13">
        <f t="shared" si="14"/>
        <v>0</v>
      </c>
      <c r="V132" s="13">
        <f t="shared" si="14"/>
        <v>0</v>
      </c>
      <c r="W132" s="13">
        <f t="shared" ref="W132:Z140" si="15">$C132*J132</f>
        <v>0</v>
      </c>
      <c r="X132" s="13">
        <f t="shared" si="15"/>
        <v>0</v>
      </c>
      <c r="Y132" s="13">
        <f t="shared" si="15"/>
        <v>0</v>
      </c>
      <c r="Z132" s="13">
        <f t="shared" si="15"/>
        <v>0</v>
      </c>
      <c r="AA132" s="13">
        <f t="shared" si="10"/>
        <v>0</v>
      </c>
      <c r="AB132" s="13">
        <f t="shared" si="10"/>
        <v>0</v>
      </c>
      <c r="AC132" s="13">
        <f t="shared" si="10"/>
        <v>0</v>
      </c>
      <c r="AD132" s="13">
        <f t="shared" si="10"/>
        <v>0</v>
      </c>
    </row>
    <row r="133" spans="1:30">
      <c r="A133" s="11" t="s">
        <v>172</v>
      </c>
      <c r="B133" s="1">
        <f>'Quote Sheet'!D200</f>
        <v>0</v>
      </c>
      <c r="C133" s="1">
        <f>'Quote Sheet'!G200</f>
        <v>0</v>
      </c>
      <c r="D133" s="1">
        <f>'Quote Sheet'!J200</f>
        <v>0</v>
      </c>
      <c r="H133" s="12">
        <v>2</v>
      </c>
      <c r="M133" s="12">
        <v>2</v>
      </c>
      <c r="Q133" s="12">
        <v>2</v>
      </c>
      <c r="R133" s="13">
        <f t="shared" si="13"/>
        <v>0</v>
      </c>
      <c r="S133" s="13">
        <f t="shared" si="14"/>
        <v>0</v>
      </c>
      <c r="T133" s="13">
        <f t="shared" si="14"/>
        <v>0</v>
      </c>
      <c r="U133" s="13">
        <f t="shared" si="14"/>
        <v>0</v>
      </c>
      <c r="V133" s="13">
        <f t="shared" si="14"/>
        <v>0</v>
      </c>
      <c r="W133" s="13">
        <f t="shared" si="15"/>
        <v>0</v>
      </c>
      <c r="X133" s="13">
        <f t="shared" si="15"/>
        <v>0</v>
      </c>
      <c r="Y133" s="13">
        <f t="shared" si="15"/>
        <v>0</v>
      </c>
      <c r="Z133" s="13">
        <f t="shared" si="15"/>
        <v>0</v>
      </c>
      <c r="AA133" s="13">
        <f t="shared" ref="AA133:AD140" si="16">$D133*N133</f>
        <v>0</v>
      </c>
      <c r="AB133" s="13">
        <f t="shared" si="16"/>
        <v>0</v>
      </c>
      <c r="AC133" s="13">
        <f t="shared" si="16"/>
        <v>0</v>
      </c>
      <c r="AD133" s="13">
        <f t="shared" si="16"/>
        <v>0</v>
      </c>
    </row>
    <row r="134" spans="1:30">
      <c r="A134" s="11" t="s">
        <v>173</v>
      </c>
      <c r="B134" s="1">
        <f>'Quote Sheet'!D201</f>
        <v>0</v>
      </c>
      <c r="C134" s="1">
        <f>'Quote Sheet'!G201</f>
        <v>0</v>
      </c>
      <c r="D134" s="1">
        <f>'Quote Sheet'!J201</f>
        <v>0</v>
      </c>
      <c r="I134" s="12">
        <v>2</v>
      </c>
      <c r="R134" s="13">
        <f t="shared" si="13"/>
        <v>0</v>
      </c>
      <c r="S134" s="13">
        <f t="shared" si="14"/>
        <v>0</v>
      </c>
      <c r="T134" s="13">
        <f t="shared" si="14"/>
        <v>0</v>
      </c>
      <c r="U134" s="13">
        <f t="shared" si="14"/>
        <v>0</v>
      </c>
      <c r="V134" s="13">
        <f t="shared" si="14"/>
        <v>0</v>
      </c>
      <c r="W134" s="13">
        <f t="shared" si="15"/>
        <v>0</v>
      </c>
      <c r="X134" s="13">
        <f t="shared" si="15"/>
        <v>0</v>
      </c>
      <c r="Y134" s="13">
        <f t="shared" si="15"/>
        <v>0</v>
      </c>
      <c r="Z134" s="13">
        <f t="shared" si="15"/>
        <v>0</v>
      </c>
      <c r="AA134" s="13">
        <f t="shared" si="16"/>
        <v>0</v>
      </c>
      <c r="AB134" s="13">
        <f t="shared" si="16"/>
        <v>0</v>
      </c>
      <c r="AC134" s="13">
        <f t="shared" si="16"/>
        <v>0</v>
      </c>
      <c r="AD134" s="13">
        <f t="shared" si="16"/>
        <v>0</v>
      </c>
    </row>
    <row r="135" spans="1:30">
      <c r="A135" s="1" t="s">
        <v>178</v>
      </c>
      <c r="B135" s="1">
        <f>'Quote Sheet'!D212</f>
        <v>0</v>
      </c>
      <c r="C135" s="1">
        <f>'Quote Sheet'!G212</f>
        <v>0</v>
      </c>
      <c r="D135" s="1">
        <f>'Quote Sheet'!J212</f>
        <v>0</v>
      </c>
      <c r="G135" s="12">
        <v>1</v>
      </c>
      <c r="L135" s="12">
        <v>1</v>
      </c>
      <c r="P135" s="12">
        <v>1</v>
      </c>
      <c r="R135" s="13">
        <f t="shared" si="13"/>
        <v>0</v>
      </c>
      <c r="S135" s="13">
        <f t="shared" si="14"/>
        <v>0</v>
      </c>
      <c r="T135" s="13">
        <f t="shared" si="14"/>
        <v>0</v>
      </c>
      <c r="U135" s="13">
        <f t="shared" si="14"/>
        <v>0</v>
      </c>
      <c r="V135" s="13">
        <f t="shared" si="14"/>
        <v>0</v>
      </c>
      <c r="W135" s="13">
        <f t="shared" si="15"/>
        <v>0</v>
      </c>
      <c r="X135" s="13">
        <f t="shared" si="15"/>
        <v>0</v>
      </c>
      <c r="Y135" s="13">
        <f t="shared" si="15"/>
        <v>0</v>
      </c>
      <c r="Z135" s="13">
        <f t="shared" si="15"/>
        <v>0</v>
      </c>
      <c r="AA135" s="13">
        <f t="shared" si="16"/>
        <v>0</v>
      </c>
      <c r="AB135" s="13">
        <f t="shared" si="16"/>
        <v>0</v>
      </c>
      <c r="AC135" s="13">
        <f t="shared" si="16"/>
        <v>0</v>
      </c>
      <c r="AD135" s="13">
        <f t="shared" si="16"/>
        <v>0</v>
      </c>
    </row>
    <row r="136" spans="1:30">
      <c r="A136" s="1" t="s">
        <v>179</v>
      </c>
      <c r="B136" s="1">
        <f>'Quote Sheet'!D213</f>
        <v>0</v>
      </c>
      <c r="C136" s="1">
        <f>'Quote Sheet'!G213</f>
        <v>0</v>
      </c>
      <c r="D136" s="1">
        <f>'Quote Sheet'!J213</f>
        <v>0</v>
      </c>
      <c r="H136" s="12">
        <v>1</v>
      </c>
      <c r="M136" s="12">
        <v>1</v>
      </c>
      <c r="Q136" s="12">
        <v>1</v>
      </c>
      <c r="R136" s="13">
        <f t="shared" si="13"/>
        <v>0</v>
      </c>
      <c r="S136" s="13">
        <f t="shared" si="14"/>
        <v>0</v>
      </c>
      <c r="T136" s="13">
        <f t="shared" si="14"/>
        <v>0</v>
      </c>
      <c r="U136" s="13">
        <f t="shared" si="14"/>
        <v>0</v>
      </c>
      <c r="V136" s="13">
        <f t="shared" si="14"/>
        <v>0</v>
      </c>
      <c r="W136" s="13">
        <f t="shared" si="15"/>
        <v>0</v>
      </c>
      <c r="X136" s="13">
        <f t="shared" si="15"/>
        <v>0</v>
      </c>
      <c r="Y136" s="13">
        <f t="shared" si="15"/>
        <v>0</v>
      </c>
      <c r="Z136" s="13">
        <f t="shared" si="15"/>
        <v>0</v>
      </c>
      <c r="AA136" s="13">
        <f t="shared" si="16"/>
        <v>0</v>
      </c>
      <c r="AB136" s="13">
        <f t="shared" si="16"/>
        <v>0</v>
      </c>
      <c r="AC136" s="13">
        <f t="shared" si="16"/>
        <v>0</v>
      </c>
      <c r="AD136" s="13">
        <f t="shared" si="16"/>
        <v>0</v>
      </c>
    </row>
    <row r="137" spans="1:30">
      <c r="A137" s="11" t="s">
        <v>181</v>
      </c>
      <c r="B137" s="1">
        <f>'Quote Sheet'!D217</f>
        <v>0</v>
      </c>
      <c r="C137" s="1">
        <f>'Quote Sheet'!G217</f>
        <v>0</v>
      </c>
      <c r="D137" s="1">
        <f>'Quote Sheet'!J217</f>
        <v>0</v>
      </c>
      <c r="E137" s="12">
        <v>1</v>
      </c>
      <c r="J137" s="12">
        <v>1</v>
      </c>
      <c r="N137" s="12">
        <v>1</v>
      </c>
      <c r="R137" s="13">
        <f t="shared" si="13"/>
        <v>0</v>
      </c>
      <c r="S137" s="13">
        <f t="shared" si="14"/>
        <v>0</v>
      </c>
      <c r="T137" s="13">
        <f t="shared" si="14"/>
        <v>0</v>
      </c>
      <c r="U137" s="13">
        <f t="shared" si="14"/>
        <v>0</v>
      </c>
      <c r="V137" s="13">
        <f t="shared" si="14"/>
        <v>0</v>
      </c>
      <c r="W137" s="13">
        <f t="shared" si="15"/>
        <v>0</v>
      </c>
      <c r="X137" s="13">
        <f t="shared" si="15"/>
        <v>0</v>
      </c>
      <c r="Y137" s="13">
        <f t="shared" si="15"/>
        <v>0</v>
      </c>
      <c r="Z137" s="13">
        <f t="shared" si="15"/>
        <v>0</v>
      </c>
      <c r="AA137" s="13">
        <f t="shared" si="16"/>
        <v>0</v>
      </c>
      <c r="AB137" s="13">
        <f t="shared" si="16"/>
        <v>0</v>
      </c>
      <c r="AC137" s="13">
        <f t="shared" si="16"/>
        <v>0</v>
      </c>
      <c r="AD137" s="13">
        <f t="shared" si="16"/>
        <v>0</v>
      </c>
    </row>
    <row r="138" spans="1:30">
      <c r="A138" s="11" t="s">
        <v>182</v>
      </c>
      <c r="B138" s="1">
        <f>'Quote Sheet'!D218</f>
        <v>0</v>
      </c>
      <c r="C138" s="1">
        <f>'Quote Sheet'!G218</f>
        <v>0</v>
      </c>
      <c r="D138" s="1">
        <f>'Quote Sheet'!J218</f>
        <v>0</v>
      </c>
      <c r="F138" s="12">
        <v>1</v>
      </c>
      <c r="K138" s="12">
        <v>1</v>
      </c>
      <c r="O138" s="12">
        <v>1</v>
      </c>
      <c r="R138" s="13">
        <f t="shared" si="13"/>
        <v>0</v>
      </c>
      <c r="S138" s="13">
        <f t="shared" si="14"/>
        <v>0</v>
      </c>
      <c r="T138" s="13">
        <f t="shared" si="14"/>
        <v>0</v>
      </c>
      <c r="U138" s="13">
        <f t="shared" si="14"/>
        <v>0</v>
      </c>
      <c r="V138" s="13">
        <f t="shared" si="14"/>
        <v>0</v>
      </c>
      <c r="W138" s="13">
        <f t="shared" si="15"/>
        <v>0</v>
      </c>
      <c r="X138" s="13">
        <f t="shared" si="15"/>
        <v>0</v>
      </c>
      <c r="Y138" s="13">
        <f t="shared" si="15"/>
        <v>0</v>
      </c>
      <c r="Z138" s="13">
        <f t="shared" si="15"/>
        <v>0</v>
      </c>
      <c r="AA138" s="13">
        <f t="shared" si="16"/>
        <v>0</v>
      </c>
      <c r="AB138" s="13">
        <f t="shared" si="16"/>
        <v>0</v>
      </c>
      <c r="AC138" s="13">
        <f t="shared" si="16"/>
        <v>0</v>
      </c>
      <c r="AD138" s="13">
        <f t="shared" si="16"/>
        <v>0</v>
      </c>
    </row>
    <row r="139" spans="1:30">
      <c r="A139" s="11" t="s">
        <v>183</v>
      </c>
      <c r="B139" s="1">
        <f>'Quote Sheet'!D219</f>
        <v>0</v>
      </c>
      <c r="C139" s="1">
        <f>'Quote Sheet'!G219</f>
        <v>0</v>
      </c>
      <c r="D139" s="1">
        <f>'Quote Sheet'!J219</f>
        <v>0</v>
      </c>
      <c r="G139" s="12">
        <v>1</v>
      </c>
      <c r="L139" s="12">
        <v>1</v>
      </c>
      <c r="P139" s="12">
        <v>1</v>
      </c>
      <c r="R139" s="13">
        <f t="shared" si="13"/>
        <v>0</v>
      </c>
      <c r="S139" s="13">
        <f t="shared" si="14"/>
        <v>0</v>
      </c>
      <c r="T139" s="13">
        <f t="shared" si="14"/>
        <v>0</v>
      </c>
      <c r="U139" s="13">
        <f t="shared" si="14"/>
        <v>0</v>
      </c>
      <c r="V139" s="13">
        <f t="shared" si="14"/>
        <v>0</v>
      </c>
      <c r="W139" s="13">
        <f t="shared" si="15"/>
        <v>0</v>
      </c>
      <c r="X139" s="13">
        <f t="shared" si="15"/>
        <v>0</v>
      </c>
      <c r="Y139" s="13">
        <f t="shared" si="15"/>
        <v>0</v>
      </c>
      <c r="Z139" s="13">
        <f t="shared" si="15"/>
        <v>0</v>
      </c>
      <c r="AA139" s="13">
        <f t="shared" si="16"/>
        <v>0</v>
      </c>
      <c r="AB139" s="13">
        <f t="shared" si="16"/>
        <v>0</v>
      </c>
      <c r="AC139" s="13">
        <f t="shared" si="16"/>
        <v>0</v>
      </c>
      <c r="AD139" s="13">
        <f t="shared" si="16"/>
        <v>0</v>
      </c>
    </row>
    <row r="140" spans="1:30">
      <c r="A140" s="11" t="s">
        <v>184</v>
      </c>
      <c r="B140" s="1">
        <f>'Quote Sheet'!D221</f>
        <v>0</v>
      </c>
      <c r="C140" s="1">
        <f>'Quote Sheet'!G221</f>
        <v>0</v>
      </c>
      <c r="D140" s="1">
        <f>'Quote Sheet'!J221</f>
        <v>0</v>
      </c>
      <c r="H140" s="12">
        <v>1</v>
      </c>
      <c r="M140" s="12">
        <v>1</v>
      </c>
      <c r="Q140" s="12">
        <v>1</v>
      </c>
      <c r="R140" s="13">
        <f t="shared" si="13"/>
        <v>0</v>
      </c>
      <c r="S140" s="13">
        <f t="shared" si="14"/>
        <v>0</v>
      </c>
      <c r="T140" s="13">
        <f t="shared" si="14"/>
        <v>0</v>
      </c>
      <c r="U140" s="13">
        <f t="shared" si="14"/>
        <v>0</v>
      </c>
      <c r="V140" s="13">
        <f t="shared" si="14"/>
        <v>0</v>
      </c>
      <c r="W140" s="13">
        <f t="shared" si="15"/>
        <v>0</v>
      </c>
      <c r="X140" s="13">
        <f t="shared" si="15"/>
        <v>0</v>
      </c>
      <c r="Y140" s="13">
        <f t="shared" si="15"/>
        <v>0</v>
      </c>
      <c r="Z140" s="13">
        <f t="shared" si="15"/>
        <v>0</v>
      </c>
      <c r="AA140" s="13">
        <f t="shared" si="16"/>
        <v>0</v>
      </c>
      <c r="AB140" s="13">
        <f t="shared" si="16"/>
        <v>0</v>
      </c>
      <c r="AC140" s="13">
        <f t="shared" si="16"/>
        <v>0</v>
      </c>
      <c r="AD140" s="13">
        <f t="shared" si="16"/>
        <v>0</v>
      </c>
    </row>
    <row r="141" spans="1:30">
      <c r="A141" s="12" t="s">
        <v>259</v>
      </c>
      <c r="R141" s="12">
        <f>SUM(R3:R140)</f>
        <v>0</v>
      </c>
      <c r="S141" s="12">
        <f>SUM(S3:S140)</f>
        <v>0</v>
      </c>
      <c r="T141" s="12">
        <f t="shared" ref="T141:Z141" si="17">SUM(T3:T140)</f>
        <v>0</v>
      </c>
      <c r="U141" s="12">
        <f t="shared" si="17"/>
        <v>0</v>
      </c>
      <c r="V141" s="12">
        <f t="shared" si="17"/>
        <v>0</v>
      </c>
      <c r="W141" s="12">
        <f t="shared" si="17"/>
        <v>0</v>
      </c>
      <c r="X141" s="12">
        <f t="shared" si="17"/>
        <v>0</v>
      </c>
      <c r="Y141" s="12">
        <f t="shared" si="17"/>
        <v>0</v>
      </c>
      <c r="Z141" s="12">
        <f t="shared" si="17"/>
        <v>0</v>
      </c>
      <c r="AA141" s="91">
        <f>SUM(AA3:AA140)</f>
        <v>0</v>
      </c>
      <c r="AB141" s="91">
        <f>SUM(AB3:AB140)</f>
        <v>0</v>
      </c>
      <c r="AC141" s="91">
        <f>SUM(AC3:AC140)</f>
        <v>0</v>
      </c>
      <c r="AD141" s="91">
        <f>SUM(AD3:AD140)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/>
  <cols>
    <col min="1" max="1" width="11.140625" customWidth="1"/>
    <col min="2" max="2" width="20.85546875" bestFit="1" customWidth="1"/>
  </cols>
  <sheetData>
    <row r="1" spans="1:3">
      <c r="A1" t="s">
        <v>247</v>
      </c>
      <c r="B1" t="s">
        <v>0</v>
      </c>
    </row>
    <row r="2" spans="1:3">
      <c r="A2" t="s">
        <v>252</v>
      </c>
      <c r="B2" t="s">
        <v>261</v>
      </c>
      <c r="C2">
        <f>Table!R141</f>
        <v>0</v>
      </c>
    </row>
    <row r="3" spans="1:3">
      <c r="A3" t="s">
        <v>253</v>
      </c>
      <c r="B3" t="s">
        <v>262</v>
      </c>
      <c r="C3">
        <f>Table!S141</f>
        <v>0</v>
      </c>
    </row>
    <row r="4" spans="1:3">
      <c r="A4" t="s">
        <v>254</v>
      </c>
      <c r="B4" t="s">
        <v>263</v>
      </c>
      <c r="C4">
        <f>Table!T141</f>
        <v>0</v>
      </c>
    </row>
    <row r="5" spans="1:3">
      <c r="A5" t="s">
        <v>255</v>
      </c>
      <c r="B5" t="s">
        <v>264</v>
      </c>
      <c r="C5">
        <f>Table!U141</f>
        <v>0</v>
      </c>
    </row>
    <row r="6" spans="1:3">
      <c r="A6" t="s">
        <v>256</v>
      </c>
      <c r="B6" t="s">
        <v>265</v>
      </c>
      <c r="C6">
        <f>Table!V141</f>
        <v>0</v>
      </c>
    </row>
    <row r="7" spans="1:3">
      <c r="A7" t="s">
        <v>248</v>
      </c>
      <c r="B7" t="s">
        <v>266</v>
      </c>
      <c r="C7">
        <f>Table!W141</f>
        <v>0</v>
      </c>
    </row>
    <row r="8" spans="1:3">
      <c r="A8" t="s">
        <v>249</v>
      </c>
      <c r="B8" t="s">
        <v>267</v>
      </c>
      <c r="C8">
        <f>Table!X141</f>
        <v>0</v>
      </c>
    </row>
    <row r="9" spans="1:3">
      <c r="A9" t="s">
        <v>250</v>
      </c>
      <c r="B9" t="s">
        <v>268</v>
      </c>
      <c r="C9">
        <f>Table!Y141</f>
        <v>0</v>
      </c>
    </row>
    <row r="10" spans="1:3">
      <c r="A10" t="s">
        <v>251</v>
      </c>
      <c r="B10" t="s">
        <v>269</v>
      </c>
      <c r="C10">
        <f>Table!Z141</f>
        <v>0</v>
      </c>
    </row>
    <row r="11" spans="1:3">
      <c r="A11" t="s">
        <v>283</v>
      </c>
      <c r="B11" t="s">
        <v>288</v>
      </c>
      <c r="C11">
        <f>Table!AA141</f>
        <v>0</v>
      </c>
    </row>
    <row r="12" spans="1:3">
      <c r="A12" t="s">
        <v>284</v>
      </c>
      <c r="B12" t="s">
        <v>289</v>
      </c>
      <c r="C12">
        <f>Table!AB141</f>
        <v>0</v>
      </c>
    </row>
    <row r="13" spans="1:3">
      <c r="A13" t="s">
        <v>285</v>
      </c>
      <c r="B13" t="s">
        <v>290</v>
      </c>
      <c r="C13">
        <f>Table!AC141</f>
        <v>0</v>
      </c>
    </row>
    <row r="14" spans="1:3">
      <c r="A14" t="s">
        <v>286</v>
      </c>
      <c r="B14" t="s">
        <v>291</v>
      </c>
      <c r="C14">
        <f>Table!AD141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Quote Sheet</vt:lpstr>
      <vt:lpstr>Table</vt:lpstr>
      <vt:lpstr>Seal Calculator</vt:lpstr>
      <vt:lpstr>'Quote Sheet'!Print_Area</vt:lpstr>
      <vt:lpstr>'Quote Sheet'!Print_Titles</vt:lpstr>
    </vt:vector>
  </TitlesOfParts>
  <Company>Zurn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Zurn</dc:creator>
  <cp:lastModifiedBy>jshebesta</cp:lastModifiedBy>
  <cp:lastPrinted>2017-03-13T13:35:59Z</cp:lastPrinted>
  <dcterms:created xsi:type="dcterms:W3CDTF">2002-04-03T16:12:04Z</dcterms:created>
  <dcterms:modified xsi:type="dcterms:W3CDTF">2018-01-31T18:57:36Z</dcterms:modified>
</cp:coreProperties>
</file>